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ny\Desktop\CSR\New\CSR LISTS FOR UPLOADINGRMC DELHI\"/>
    </mc:Choice>
  </mc:AlternateContent>
  <bookViews>
    <workbookView xWindow="0" yWindow="0" windowWidth="20490" windowHeight="7620"/>
  </bookViews>
  <sheets>
    <sheet name="Beneficiary" sheetId="4" r:id="rId1"/>
    <sheet name="ItemList" sheetId="2" state="hidden" r:id="rId2"/>
  </sheets>
  <externalReferences>
    <externalReference r:id="rId3"/>
  </externalReferences>
  <definedNames>
    <definedName name="DISABILITY">ItemList!$D$7:$D$12</definedName>
    <definedName name="FABCODES">ItemList!$A$42:$A$77</definedName>
    <definedName name="ITEM">ItemList!$A$2:$C$77</definedName>
    <definedName name="status">'[1]ITEM-LIST'!$E$2:$E$3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3" i="4" l="1"/>
  <c r="M92" i="4"/>
  <c r="M112" i="4"/>
  <c r="M130" i="4"/>
  <c r="M178" i="4"/>
  <c r="M103" i="4"/>
  <c r="M129" i="4"/>
  <c r="M139" i="4"/>
  <c r="M74" i="4" l="1"/>
  <c r="M13" i="4"/>
  <c r="M181" i="4"/>
  <c r="M54" i="4"/>
  <c r="M20" i="4"/>
  <c r="M127" i="4"/>
  <c r="M189" i="4"/>
  <c r="M102" i="4"/>
  <c r="M50" i="4"/>
  <c r="M176" i="4"/>
  <c r="M163" i="4"/>
  <c r="M126" i="4"/>
  <c r="M138" i="4"/>
  <c r="M99" i="4"/>
  <c r="M64" i="4"/>
  <c r="M101" i="4"/>
  <c r="M128" i="4"/>
  <c r="M116" i="4"/>
  <c r="M108" i="4"/>
  <c r="M15" i="4"/>
  <c r="M84" i="4"/>
  <c r="M97" i="4"/>
  <c r="M146" i="4"/>
  <c r="M191" i="4"/>
  <c r="M184" i="4"/>
  <c r="M134" i="4" l="1"/>
  <c r="M156" i="4" l="1"/>
  <c r="M171" i="4"/>
  <c r="M46" i="4" l="1"/>
  <c r="M35" i="4"/>
  <c r="M140" i="4"/>
  <c r="M61" i="4"/>
  <c r="M36" i="4"/>
  <c r="M121" i="4"/>
  <c r="M162" i="4"/>
  <c r="M154" i="4"/>
  <c r="M69" i="4"/>
  <c r="M125" i="4"/>
  <c r="M124" i="4"/>
  <c r="M85" i="4"/>
  <c r="M111" i="4"/>
  <c r="M183" i="4"/>
  <c r="M95" i="4"/>
  <c r="M7" i="4"/>
  <c r="M168" i="4"/>
  <c r="M158" i="4"/>
  <c r="M22" i="4"/>
  <c r="M198" i="4" l="1"/>
  <c r="M89" i="4" l="1"/>
  <c r="M48" i="4"/>
  <c r="M87" i="4"/>
  <c r="M16" i="4" l="1"/>
  <c r="M32" i="4"/>
  <c r="M76" i="4"/>
  <c r="M107" i="4"/>
  <c r="M136" i="4"/>
  <c r="M135" i="4" l="1"/>
  <c r="M86" i="4"/>
  <c r="M105" i="4"/>
  <c r="M25" i="4"/>
  <c r="M200" i="4"/>
  <c r="M44" i="4"/>
  <c r="M179" i="4"/>
  <c r="M180" i="4"/>
  <c r="M193" i="4"/>
  <c r="M42" i="4"/>
  <c r="M196" i="4"/>
  <c r="M195" i="4"/>
  <c r="M145" i="4"/>
  <c r="M34" i="4"/>
  <c r="M57" i="4"/>
  <c r="M164" i="4"/>
  <c r="M201" i="4"/>
  <c r="M177" i="4"/>
  <c r="M143" i="4"/>
  <c r="M73" i="4"/>
  <c r="M106" i="4"/>
  <c r="M75" i="4"/>
  <c r="M115" i="4"/>
  <c r="M96" i="4"/>
  <c r="M26" i="4"/>
  <c r="M40" i="4"/>
  <c r="M161" i="4"/>
  <c r="M202" i="4"/>
  <c r="M151" i="4"/>
  <c r="M55" i="4"/>
  <c r="M153" i="4"/>
  <c r="M28" i="4"/>
  <c r="M19" i="4"/>
  <c r="M147" i="4"/>
  <c r="M11" i="4"/>
  <c r="M149" i="4"/>
  <c r="M5" i="4"/>
  <c r="M29" i="4"/>
  <c r="M66" i="4"/>
  <c r="M93" i="4"/>
  <c r="M60" i="4"/>
  <c r="M63" i="4"/>
  <c r="M59" i="4"/>
  <c r="M170" i="4"/>
  <c r="M71" i="4"/>
  <c r="M144" i="4"/>
  <c r="M14" i="4"/>
  <c r="M100" i="4"/>
  <c r="M43" i="4"/>
  <c r="M72" i="4"/>
  <c r="M52" i="4"/>
  <c r="M90" i="4"/>
  <c r="M45" i="4"/>
  <c r="M21" i="4"/>
  <c r="M39" i="4"/>
  <c r="M119" i="4"/>
  <c r="M132" i="4"/>
  <c r="M192" i="4"/>
  <c r="M49" i="4"/>
  <c r="M91" i="4"/>
  <c r="M123" i="4"/>
  <c r="M62" i="4"/>
  <c r="M9" i="4"/>
  <c r="M150" i="4"/>
  <c r="M188" i="4"/>
  <c r="M23" i="4"/>
  <c r="M33" i="4"/>
  <c r="M53" i="4"/>
  <c r="M152" i="4"/>
  <c r="M166" i="4"/>
  <c r="M199" i="4"/>
  <c r="M77" i="4"/>
  <c r="M8" i="4"/>
  <c r="M12" i="4"/>
  <c r="M174" i="4"/>
  <c r="M159" i="4"/>
  <c r="M51" i="4"/>
  <c r="M70" i="4"/>
  <c r="M4" i="4"/>
  <c r="M167" i="4"/>
  <c r="M58" i="4"/>
  <c r="M81" i="4"/>
</calcChain>
</file>

<file path=xl/sharedStrings.xml><?xml version="1.0" encoding="utf-8"?>
<sst xmlns="http://schemas.openxmlformats.org/spreadsheetml/2006/main" count="1850" uniqueCount="798">
  <si>
    <t>Father's Name</t>
  </si>
  <si>
    <t>Address</t>
  </si>
  <si>
    <t>Gender</t>
  </si>
  <si>
    <t>Category</t>
  </si>
  <si>
    <t>Date of Assessment</t>
  </si>
  <si>
    <t>Disability Type</t>
  </si>
  <si>
    <t>Appliance Name</t>
  </si>
  <si>
    <t>Itemcodes</t>
  </si>
  <si>
    <t>Distributed</t>
  </si>
  <si>
    <t>Sno.</t>
  </si>
  <si>
    <t>Male</t>
  </si>
  <si>
    <t>Female</t>
  </si>
  <si>
    <t>Transgender</t>
  </si>
  <si>
    <t>Yes</t>
  </si>
  <si>
    <t>No</t>
  </si>
  <si>
    <t>General</t>
  </si>
  <si>
    <t>OBC</t>
  </si>
  <si>
    <t>SC</t>
  </si>
  <si>
    <t>ST</t>
  </si>
  <si>
    <t>Camp Venue</t>
  </si>
  <si>
    <t>Visual Impairement</t>
  </si>
  <si>
    <t>Hearing Impairement</t>
  </si>
  <si>
    <t>Leprosy</t>
  </si>
  <si>
    <t>Cerebral Palsy</t>
  </si>
  <si>
    <t>Orthopedical Impairement</t>
  </si>
  <si>
    <t>Mental Impairement</t>
  </si>
  <si>
    <t>TD0E16</t>
  </si>
  <si>
    <t>TD0E17</t>
  </si>
  <si>
    <t>TD0E21</t>
  </si>
  <si>
    <t>TD0L01</t>
  </si>
  <si>
    <t>TD0L02</t>
  </si>
  <si>
    <t>TD3B61</t>
  </si>
  <si>
    <t>TD3B60</t>
  </si>
  <si>
    <t>TD0S23</t>
  </si>
  <si>
    <t>TD0S24</t>
  </si>
  <si>
    <t>TD1N70</t>
  </si>
  <si>
    <t>TD0T04</t>
  </si>
  <si>
    <t>TD0T06</t>
  </si>
  <si>
    <t>TD0T08</t>
  </si>
  <si>
    <t>TD0T09</t>
  </si>
  <si>
    <t>TD0M01</t>
  </si>
  <si>
    <t>TD1N23</t>
  </si>
  <si>
    <t>TD1N24</t>
  </si>
  <si>
    <t>TD1N37</t>
  </si>
  <si>
    <t>TD1N38</t>
  </si>
  <si>
    <t>TD1N39</t>
  </si>
  <si>
    <t>TD1N40</t>
  </si>
  <si>
    <t>TD1N61</t>
  </si>
  <si>
    <t>TD1N62</t>
  </si>
  <si>
    <t>TD2A65</t>
  </si>
  <si>
    <t>TD2A26</t>
  </si>
  <si>
    <t>TD2A06</t>
  </si>
  <si>
    <t>TD2C51</t>
  </si>
  <si>
    <t>TD2A36</t>
  </si>
  <si>
    <t>TD2C56</t>
  </si>
  <si>
    <t>TD2C95</t>
  </si>
  <si>
    <t>TD2C98</t>
  </si>
  <si>
    <t>TD2N85</t>
  </si>
  <si>
    <t>TD2N86</t>
  </si>
  <si>
    <t>RU5C90</t>
  </si>
  <si>
    <t>RU5C97</t>
  </si>
  <si>
    <t>RU5C98</t>
  </si>
  <si>
    <t>RU5C99</t>
  </si>
  <si>
    <t>RUOB20</t>
  </si>
  <si>
    <t>RL0F22</t>
  </si>
  <si>
    <t>List of Item Codes</t>
  </si>
  <si>
    <t>Names Corresponding to the Item Codes</t>
  </si>
  <si>
    <t>Price List</t>
  </si>
  <si>
    <t>Braille Kit</t>
  </si>
  <si>
    <t>Braille Kit with TD0S23+TD0S03+TD1N70</t>
  </si>
  <si>
    <t>Multi-Sensory Inclusive Educational Developmental Kit (MSIED)</t>
  </si>
  <si>
    <t>Crutch Elbow Adjustable (Aluminium) Size I</t>
  </si>
  <si>
    <t>Crutch Elbow Adjustable (Aluminium) Size II</t>
  </si>
  <si>
    <t>Crutch Axilla Adjustable (Aluminium) Extra Small</t>
  </si>
  <si>
    <t>Crutch Axilla Adjustable (Aluminium) Small</t>
  </si>
  <si>
    <t>Crutch Axilla Adjustable (Aluminium) Medium</t>
  </si>
  <si>
    <t>Crutch Axilla Adjustable (Aluminium) Large</t>
  </si>
  <si>
    <t>Walking Stick</t>
  </si>
  <si>
    <t>Walking Stick (Adjustable)</t>
  </si>
  <si>
    <t>Braille Cane Folding for Visually Handicapped (Deluxe)</t>
  </si>
  <si>
    <t>Motorized Tricycle (with box)</t>
  </si>
  <si>
    <t>Joystick Wheelchair</t>
  </si>
  <si>
    <t>Rollator Size I (Child)</t>
  </si>
  <si>
    <t>Rollator Size II (Adult)</t>
  </si>
  <si>
    <t>Smart Cane Type I</t>
  </si>
  <si>
    <t>Smart Phone with Screen Reader</t>
  </si>
  <si>
    <t>Tablet</t>
  </si>
  <si>
    <t>Daisy Player</t>
  </si>
  <si>
    <t>ADL kit for Leprosy affected</t>
  </si>
  <si>
    <t>Cell Phone for Leprosy Affected</t>
  </si>
  <si>
    <t>Cervical Collar Flexo PU</t>
  </si>
  <si>
    <t>Cervical Collar Soft Small</t>
  </si>
  <si>
    <t>Cervical Collar Soft Medium</t>
  </si>
  <si>
    <t>Cervical Collar Large</t>
  </si>
  <si>
    <t>Wheel Chair Folding Child Size (MAMTA)</t>
  </si>
  <si>
    <t>Wheel Chair Folding Standard Model Adult Size (SAATHI)</t>
  </si>
  <si>
    <t>Wheel Chair Non Folding – Adult Size</t>
  </si>
  <si>
    <t>Wheel Chair Folding with Plastic Wheel (Adult Size)</t>
  </si>
  <si>
    <t>Tricycle Conventional Right Hand Drive (STUTI)</t>
  </si>
  <si>
    <t>Tricycle Conventional Hand Propelled (HAMRAHI)</t>
  </si>
  <si>
    <t>CP  Chair</t>
  </si>
  <si>
    <t>CP  Wheelchair</t>
  </si>
  <si>
    <t>BTE Digital Type Hearing Aid Cat-I</t>
  </si>
  <si>
    <t>BTE Digital Type Hearing Aid Cat-II</t>
  </si>
  <si>
    <t>6 Pack of 13 Zinc-Air Battery</t>
  </si>
  <si>
    <t>Knee Brace Kit</t>
  </si>
  <si>
    <t>Ankle Foot Orthosis (AFO) Size I</t>
  </si>
  <si>
    <t>Ankle Foot Orthosis (AFO) Size II</t>
  </si>
  <si>
    <t>Ankle Foot Orthosis (AFO) Size III</t>
  </si>
  <si>
    <t>Bilateral Ankle Foot Orthosis (AFO) Size I</t>
  </si>
  <si>
    <t>Bilateral Ankle Foot Orthosis (AFO) Size II</t>
  </si>
  <si>
    <t>Bilateral Ankle Foot Orthosis (AFO) Size III</t>
  </si>
  <si>
    <t>Knee Ankle Foot Orthosis (KAFO) Size I</t>
  </si>
  <si>
    <t>Knee Ankle Foot Orthosis (KAFO) Size II</t>
  </si>
  <si>
    <t>Knee Ankle Foot Orthosis (KAFO) Size III</t>
  </si>
  <si>
    <t>Bilateral Knee Ankle Foot Orthosis (KAFO) Size I</t>
  </si>
  <si>
    <t>Bilateral Knee Ankle Foot Orthosis (KAFO) Size II</t>
  </si>
  <si>
    <t>Bilateral Knee Ankle Foot Orthosis (KAFO) Size III</t>
  </si>
  <si>
    <t>Hip Knee Ankle Foot Orthosis (HKAFO) Size I</t>
  </si>
  <si>
    <t>Hip Knee Ankle Foot Orthosis (HKAFO) Size II</t>
  </si>
  <si>
    <t>Hip Knee Ankle Foot Orthosis (HKAFO) Size III</t>
  </si>
  <si>
    <t>Bilateral Hip Knee Ankle Foot Orthosis (HKAFO) Size I</t>
  </si>
  <si>
    <t>Bilateral Hip Knee Ankle Foot Orthosis (HKAFO) Size II</t>
  </si>
  <si>
    <t>Bilateral Hip Knee Ankle Foot Orthosis (HKAFO) Size III</t>
  </si>
  <si>
    <t>Ankle Foot Orthosis (AFO) Size I + Knee Ankle Foot Orthosis (KAFO) Size I</t>
  </si>
  <si>
    <t>Ankle Foot Orthosis (AFO) Size II + Knee Ankle Foot Orthosis (KAFO) Size II</t>
  </si>
  <si>
    <t>Ankle Foot Orthosis (AFO) Size III + Knee Ankle Foot Orthosis (KAFO) Size III</t>
  </si>
  <si>
    <t>Ankle Foot Orthosis (AFO) Size I + Hip Knee Ankle Foot Orthosis (KAFO) Size I</t>
  </si>
  <si>
    <t>Ankle Foot Orthosis (AFO) Size II + Hip Knee Ankle Foot Orthosis (KAFO) Size II</t>
  </si>
  <si>
    <t>Ankle Foot Orthosis (AFO) Size III + Hip Knee Ankle Foot Orthosis (KAFO) Size III</t>
  </si>
  <si>
    <t>Knee Ankle Foot Orthosis (AFO) Size I + Hip Knee Ankle Foot Orthosis (KAFO) Size I</t>
  </si>
  <si>
    <t>Knee Ankle Foot Orthosis (AFO) Size II + Hip Knee Ankle Foot Orthosis (KAFO) Size II</t>
  </si>
  <si>
    <t>Knee Ankle Foot Orthosis (AFO) Size III + Hip Knee Ankle Foot Orthosis (KAFO) Size III</t>
  </si>
  <si>
    <t>Below Elbow Prosthesis (Child)</t>
  </si>
  <si>
    <t>Below Elbow Prosthesis (Adult)</t>
  </si>
  <si>
    <t>Above Elbow Prosthesis (Child)</t>
  </si>
  <si>
    <t>Above Elbow Prosthesis (Adult)</t>
  </si>
  <si>
    <t>Below Knee Prosthesis with SACH Foot (Polypropylene - Modular)</t>
  </si>
  <si>
    <t>Above Knee Prosthesis with SACH Foot (Polypropylene - Modular)</t>
  </si>
  <si>
    <t>ALIMCO Ottobock BKProsthesis (Polypropylene Socket)</t>
  </si>
  <si>
    <t>ALIMCO Ottobock AK Prosthesis (Polypropylene Socket)</t>
  </si>
  <si>
    <t>Lumbo Sacral Belt with Corrugated Box</t>
  </si>
  <si>
    <t>FAB-BE-PROSTHESIS-CHILD</t>
  </si>
  <si>
    <t>FAB-BE-PROSTHESIS-ADULT</t>
  </si>
  <si>
    <t>FAB-AE-PROSTHESIS-CHILD</t>
  </si>
  <si>
    <t>FAB-AE-PROSTHESIS-ADULT</t>
  </si>
  <si>
    <t>FAB-BK-PROSTHESIS-SACH</t>
  </si>
  <si>
    <t>FAB-AK-PROSTHESIS-SACH</t>
  </si>
  <si>
    <t>FAB-AO-BK-PROSTHESIS</t>
  </si>
  <si>
    <t>FAB-AO-AK-PROSTHESIS</t>
  </si>
  <si>
    <t>FAB-B/L-HKAFO1</t>
  </si>
  <si>
    <t>FAB-B/L-HKAFO2</t>
  </si>
  <si>
    <t>FAB-B/L-HKAFO3</t>
  </si>
  <si>
    <t>FAB-HKAFO3</t>
  </si>
  <si>
    <t>FAB-HKAFO2</t>
  </si>
  <si>
    <t>FAB-HKAFO1</t>
  </si>
  <si>
    <t>FAB-B/L-KAFO1</t>
  </si>
  <si>
    <t>FAB-B/L-KAFO2</t>
  </si>
  <si>
    <t>FAB-B/L-KAFO3</t>
  </si>
  <si>
    <t>FAB-KAFO1</t>
  </si>
  <si>
    <t>FAB-KAFO2</t>
  </si>
  <si>
    <t>FAB-KAFO3</t>
  </si>
  <si>
    <t>FAB-AFO1</t>
  </si>
  <si>
    <t>FAB-AFO2</t>
  </si>
  <si>
    <t>FAB-AFO3</t>
  </si>
  <si>
    <t>FAB-B/L-AFO1</t>
  </si>
  <si>
    <t>FAB-B/L-AFO2</t>
  </si>
  <si>
    <t>FAB-B/L-AFO3</t>
  </si>
  <si>
    <t>FABC-AFO1+KAFO1</t>
  </si>
  <si>
    <t>FABC-AFO2+KAFO2</t>
  </si>
  <si>
    <t>FABC-AFO3+KAFO3</t>
  </si>
  <si>
    <t>FABC-AFO1+HKAFO1</t>
  </si>
  <si>
    <t>FABC-AFO2+HKAFO2</t>
  </si>
  <si>
    <t>FABC-AFO3+HKAFO3</t>
  </si>
  <si>
    <t>FABC-KAFO1+HKAFO1</t>
  </si>
  <si>
    <t>FABC-KAFO2+HKAFO2</t>
  </si>
  <si>
    <t>FABC-KAFO3+HKAFO3</t>
  </si>
  <si>
    <t>PATIENT Name</t>
  </si>
  <si>
    <t>AMIT KUMAR</t>
  </si>
  <si>
    <t>KAVITA</t>
  </si>
  <si>
    <t>NAVEEN</t>
  </si>
  <si>
    <t>PRADEEP KUMAR</t>
  </si>
  <si>
    <t>RADHESHYAM</t>
  </si>
  <si>
    <t>RAJESH KUMAR</t>
  </si>
  <si>
    <t>RAMKUMAR</t>
  </si>
  <si>
    <t>RAVINDER KUMAR</t>
  </si>
  <si>
    <t>SEEMA</t>
  </si>
  <si>
    <t>SUNIL KUMAR</t>
  </si>
  <si>
    <t>SUNITA</t>
  </si>
  <si>
    <t>SURESH</t>
  </si>
  <si>
    <t>VINOD KUMAR</t>
  </si>
  <si>
    <t>KAMAL SINGH</t>
  </si>
  <si>
    <t>JAGAT SINGH</t>
  </si>
  <si>
    <t>SATISH KUMAR</t>
  </si>
  <si>
    <t>RAJPAL</t>
  </si>
  <si>
    <t>ARJUN SINGH</t>
  </si>
  <si>
    <t>BHUDEV SHARMA</t>
  </si>
  <si>
    <t>OM PRAKASH</t>
  </si>
  <si>
    <t>MOB.</t>
  </si>
  <si>
    <t>Age</t>
  </si>
  <si>
    <t>Disability %</t>
  </si>
  <si>
    <t>&gt;=16</t>
  </si>
  <si>
    <t>&gt;=80</t>
  </si>
  <si>
    <t>TD2C98, TD1N39</t>
  </si>
  <si>
    <t>TD2C98, TD1N40</t>
  </si>
  <si>
    <t>TD2C98, TD1N61</t>
  </si>
  <si>
    <t>TD2C51, TD2N86</t>
  </si>
  <si>
    <t>TD2A06, TD3B60</t>
  </si>
  <si>
    <t>LAXMI DEVI</t>
  </si>
  <si>
    <t>SATPAL</t>
  </si>
  <si>
    <t xml:space="preserve">RAM NARESH YADAV </t>
  </si>
  <si>
    <t>MIJAJI LAL YADAV</t>
  </si>
  <si>
    <t xml:space="preserve">MOHAN LAL SHARMA </t>
  </si>
  <si>
    <t xml:space="preserve">SONU </t>
  </si>
  <si>
    <t xml:space="preserve">AJIT SINGH </t>
  </si>
  <si>
    <t>PRIYA</t>
  </si>
  <si>
    <t>SHIV KUMAR</t>
  </si>
  <si>
    <t>SAVITA</t>
  </si>
  <si>
    <t>SARDAR KHAN</t>
  </si>
  <si>
    <t>RUSTAM KHAN</t>
  </si>
  <si>
    <t>NEHA</t>
  </si>
  <si>
    <t>BHUP SINGH</t>
  </si>
  <si>
    <t xml:space="preserve">BHEEM  SINGH </t>
  </si>
  <si>
    <t>DOLAT RAM</t>
  </si>
  <si>
    <t>YASHPAL THAKRAN</t>
  </si>
  <si>
    <t xml:space="preserve">HIMMAT SINGH </t>
  </si>
  <si>
    <t>MAHENDER</t>
  </si>
  <si>
    <t>CHHELU RAM</t>
  </si>
  <si>
    <t>GOPI</t>
  </si>
  <si>
    <t>KHUSHI RAM</t>
  </si>
  <si>
    <t>SANJAY KUMAR</t>
  </si>
  <si>
    <t>PALE RAM</t>
  </si>
  <si>
    <t>AMAR SINGH</t>
  </si>
  <si>
    <t>KAPOORI</t>
  </si>
  <si>
    <t>IDMAL</t>
  </si>
  <si>
    <t>PUNESH</t>
  </si>
  <si>
    <t>BASTI RAM</t>
  </si>
  <si>
    <t>LAL CHAND</t>
  </si>
  <si>
    <t>VIJAY PARKASH</t>
  </si>
  <si>
    <t>HARDUWARI LAL</t>
  </si>
  <si>
    <t xml:space="preserve">GEETA </t>
  </si>
  <si>
    <t>MIUKESH</t>
  </si>
  <si>
    <t>VINOD</t>
  </si>
  <si>
    <t>SHUKHPAL</t>
  </si>
  <si>
    <t>VINAY PAL</t>
  </si>
  <si>
    <t>TARA CHAND</t>
  </si>
  <si>
    <t>RINKU</t>
  </si>
  <si>
    <t>SHRI ANIL KUMAR</t>
  </si>
  <si>
    <t xml:space="preserve">DAYANAND </t>
  </si>
  <si>
    <t>TEJRAM</t>
  </si>
  <si>
    <t>NARESH</t>
  </si>
  <si>
    <t>JAIBEER</t>
  </si>
  <si>
    <t>SHRI RAM</t>
  </si>
  <si>
    <t>MANGAL RAM</t>
  </si>
  <si>
    <t>MALA RAM</t>
  </si>
  <si>
    <t>RATAN SINGH</t>
  </si>
  <si>
    <t>PYARE LAL</t>
  </si>
  <si>
    <t>MUKESH HODA</t>
  </si>
  <si>
    <t>MADAN LAL HODA</t>
  </si>
  <si>
    <t>ANSHUL</t>
  </si>
  <si>
    <t>RAKESH</t>
  </si>
  <si>
    <t>VIKRAM SINGH</t>
  </si>
  <si>
    <t>BHAGWAN SINGH</t>
  </si>
  <si>
    <t xml:space="preserve">SINDAR SINGH </t>
  </si>
  <si>
    <t xml:space="preserve">HANUMANT SINGH </t>
  </si>
  <si>
    <t>SURENDER SINGH</t>
  </si>
  <si>
    <t>BHAGWAT SINGH</t>
  </si>
  <si>
    <t>BALKISHAN</t>
  </si>
  <si>
    <t>BRAHAM DUTT</t>
  </si>
  <si>
    <t>SAURABH KUMAR</t>
  </si>
  <si>
    <t>BALWAN SINGH</t>
  </si>
  <si>
    <t xml:space="preserve">YOGESH </t>
  </si>
  <si>
    <t>VED PRAKASH</t>
  </si>
  <si>
    <t>ROHTASH</t>
  </si>
  <si>
    <t>MANGAL</t>
  </si>
  <si>
    <t>SUKHBIR</t>
  </si>
  <si>
    <t>BIRPAL</t>
  </si>
  <si>
    <t>REKHA DEVI</t>
  </si>
  <si>
    <t>RAJENDER PRASAD</t>
  </si>
  <si>
    <t>KOMAL</t>
  </si>
  <si>
    <t>MUKESH</t>
  </si>
  <si>
    <t>KUNAL YADAV</t>
  </si>
  <si>
    <t>PRAVINA</t>
  </si>
  <si>
    <t>AAMIN</t>
  </si>
  <si>
    <t>MUSKAN</t>
  </si>
  <si>
    <t>hajari LAL</t>
  </si>
  <si>
    <t>CHETAN</t>
  </si>
  <si>
    <t>DEEPAK</t>
  </si>
  <si>
    <t>PARMA NAND</t>
  </si>
  <si>
    <t>JAINARAYAN</t>
  </si>
  <si>
    <t>BIMLA DEVI</t>
  </si>
  <si>
    <t>MANGERAM</t>
  </si>
  <si>
    <t>DHRUV</t>
  </si>
  <si>
    <t>NAND KISHOR</t>
  </si>
  <si>
    <t>SATBIR</t>
  </si>
  <si>
    <t>RAMDULT</t>
  </si>
  <si>
    <t>YUVRAJ PANCHAL</t>
  </si>
  <si>
    <t>SAHIL DAHIYA</t>
  </si>
  <si>
    <t>JAGDISH</t>
  </si>
  <si>
    <t>MATA DIN</t>
  </si>
  <si>
    <t>MOHIT KUMAR</t>
  </si>
  <si>
    <t>SAKUNAT</t>
  </si>
  <si>
    <t>SAHID KHAN</t>
  </si>
  <si>
    <t>KAPIL</t>
  </si>
  <si>
    <t>SHREE BHAGVAN</t>
  </si>
  <si>
    <t>CHANCHAL KATARIA</t>
  </si>
  <si>
    <t>PARTAP SINGH KATARIA</t>
  </si>
  <si>
    <t>ANKIT</t>
  </si>
  <si>
    <t>TEJ PAL</t>
  </si>
  <si>
    <t>SONVATI</t>
  </si>
  <si>
    <t>RAMKISHAN</t>
  </si>
  <si>
    <t>BHEEM SINGH</t>
  </si>
  <si>
    <t>HAJARI LAL</t>
  </si>
  <si>
    <t>ANAND KUMAR</t>
  </si>
  <si>
    <t>DSUNDER</t>
  </si>
  <si>
    <t>SAGAR</t>
  </si>
  <si>
    <t>SUNIL SHARMA</t>
  </si>
  <si>
    <t>DIRGH</t>
  </si>
  <si>
    <t>KRISHAN PAL</t>
  </si>
  <si>
    <t>AJAY</t>
  </si>
  <si>
    <t>RAJ SINGH</t>
  </si>
  <si>
    <t>AAKASH KHATANA</t>
  </si>
  <si>
    <t>SAROJ</t>
  </si>
  <si>
    <t>CHANDER BHAN</t>
  </si>
  <si>
    <t>JAGMAL SINGH</t>
  </si>
  <si>
    <t>MANGAT RAM</t>
  </si>
  <si>
    <t>MUKESH DEVI</t>
  </si>
  <si>
    <t>JATIN</t>
  </si>
  <si>
    <t>SURENDER KUMAR</t>
  </si>
  <si>
    <t>AJIT</t>
  </si>
  <si>
    <t>GANPAT</t>
  </si>
  <si>
    <t>JUGESH SINGH</t>
  </si>
  <si>
    <t>SATYANARYAN</t>
  </si>
  <si>
    <t>DHARMENDER KUMAR</t>
  </si>
  <si>
    <t>OM PROKASH</t>
  </si>
  <si>
    <t>SHIVAM</t>
  </si>
  <si>
    <t>GAYA PRASAD</t>
  </si>
  <si>
    <t>JAIPAL</t>
  </si>
  <si>
    <t>KAMAKHSH</t>
  </si>
  <si>
    <t>KULDEEP GUJRAL</t>
  </si>
  <si>
    <t>KHUSHBOO</t>
  </si>
  <si>
    <t>RAM KUMAR</t>
  </si>
  <si>
    <t>RIHANA</t>
  </si>
  <si>
    <t>AYUB KHAN</t>
  </si>
  <si>
    <t>ANITA YADAV</t>
  </si>
  <si>
    <t>BRAHAM PRAKASH</t>
  </si>
  <si>
    <t>UDAY SINGH</t>
  </si>
  <si>
    <t>NARENDRA PRASAD ARYA</t>
  </si>
  <si>
    <t>PANI RAM</t>
  </si>
  <si>
    <t>GEETANJALI</t>
  </si>
  <si>
    <t>JAGDISH CHANDER</t>
  </si>
  <si>
    <t>KHUSHI</t>
  </si>
  <si>
    <t>SONU SINGH</t>
  </si>
  <si>
    <t>ISHU</t>
  </si>
  <si>
    <t>DEV KARAN</t>
  </si>
  <si>
    <t>MUBARIK</t>
  </si>
  <si>
    <t>AAS MOHD</t>
  </si>
  <si>
    <t>AAKARSH GANGRADE</t>
  </si>
  <si>
    <t>MANISH KUMAR GANGRADE</t>
  </si>
  <si>
    <t>GULAB SINGH</t>
  </si>
  <si>
    <t>GYAN SINGH</t>
  </si>
  <si>
    <t>VIRENDER</t>
  </si>
  <si>
    <t>ASHISH</t>
  </si>
  <si>
    <t>KIRORI MAL</t>
  </si>
  <si>
    <t>DHIRAJ KUMAR</t>
  </si>
  <si>
    <t>BISAMBAR</t>
  </si>
  <si>
    <t>SADHURAM</t>
  </si>
  <si>
    <t xml:space="preserve">PURAN CHAND </t>
  </si>
  <si>
    <t>RAJESH PRASAD</t>
  </si>
  <si>
    <t>KAILASH PRASAD</t>
  </si>
  <si>
    <t>PARVEEN KUMAR</t>
  </si>
  <si>
    <t>VANSH</t>
  </si>
  <si>
    <t>NAVEEN KUMAR</t>
  </si>
  <si>
    <t>HIMANSHI TANWAR</t>
  </si>
  <si>
    <t>MUKESH TANWAR</t>
  </si>
  <si>
    <t>RAMDHAN</t>
  </si>
  <si>
    <t>HARLAL</t>
  </si>
  <si>
    <t>RAHUL KUMAR</t>
  </si>
  <si>
    <t>LAXMAN</t>
  </si>
  <si>
    <t>JOGINDER SINGH</t>
  </si>
  <si>
    <t>SULTAN SINGH</t>
  </si>
  <si>
    <t>PALTU</t>
  </si>
  <si>
    <t>SAHIBA</t>
  </si>
  <si>
    <t>NAZEER</t>
  </si>
  <si>
    <t>MEHARDIN</t>
  </si>
  <si>
    <t>LALIT KUMAR</t>
  </si>
  <si>
    <t>DEVI DAYAL</t>
  </si>
  <si>
    <t>SURESH CHAND</t>
  </si>
  <si>
    <t>SUBHA CHAND</t>
  </si>
  <si>
    <t>UMED SINGH</t>
  </si>
  <si>
    <t>RAJE RAM</t>
  </si>
  <si>
    <t>AVINASH KUMAR SINGH</t>
  </si>
  <si>
    <t>BALJIT SINGH</t>
  </si>
  <si>
    <t>DAYA KISHAN</t>
  </si>
  <si>
    <t>SHYAMLAL</t>
  </si>
  <si>
    <t>SUKHAN SINGH</t>
  </si>
  <si>
    <t>SAHIL KUMAR</t>
  </si>
  <si>
    <t>RAJBIR SINGH</t>
  </si>
  <si>
    <t>CHANDER</t>
  </si>
  <si>
    <t>VIVEK RAGHAV</t>
  </si>
  <si>
    <t>DURGA PRASAD</t>
  </si>
  <si>
    <t>LALI</t>
  </si>
  <si>
    <t>DHARM SINGH</t>
  </si>
  <si>
    <t>AMAN KUMAR SHUKLA</t>
  </si>
  <si>
    <t>SUSHIL KUMAR SHUKLA</t>
  </si>
  <si>
    <t>JAGJIVAN</t>
  </si>
  <si>
    <t>MAMAN</t>
  </si>
  <si>
    <t>ANIL KUMAR</t>
  </si>
  <si>
    <t>JODHA RAM</t>
  </si>
  <si>
    <t>DAMYANTI</t>
  </si>
  <si>
    <t>DHARMCHAND</t>
  </si>
  <si>
    <t>AMIT CHAUHAN</t>
  </si>
  <si>
    <t>KARAN SINGH CHAUHAN</t>
  </si>
  <si>
    <t>SURENDER RATHI</t>
  </si>
  <si>
    <t>BABU LAL</t>
  </si>
  <si>
    <t>JAI BHAGWAN</t>
  </si>
  <si>
    <t>SARLA DEVI</t>
  </si>
  <si>
    <t>RAM JEEVAN</t>
  </si>
  <si>
    <t>GOVARDHAN</t>
  </si>
  <si>
    <t>ISHIKA</t>
  </si>
  <si>
    <t>MAM CHAND</t>
  </si>
  <si>
    <t>MANJIT KUMAR</t>
  </si>
  <si>
    <t>DHARMAPAL SINGH</t>
  </si>
  <si>
    <t>KANHAYA LAL</t>
  </si>
  <si>
    <t>PUSHKAR</t>
  </si>
  <si>
    <t>SANT LAL</t>
  </si>
  <si>
    <t>AJAD</t>
  </si>
  <si>
    <t>SHABNAM</t>
  </si>
  <si>
    <t xml:space="preserve">MAINA SHARMA </t>
  </si>
  <si>
    <t>MAHAVEER SHARMA</t>
  </si>
  <si>
    <t>99913681759293 9255 1332</t>
  </si>
  <si>
    <t>H.NO-220,PAHARI(265),GURGAON,HARYANA</t>
  </si>
  <si>
    <t>H.NO-367,KHERA ULAU HING GANV FIROJABAD</t>
  </si>
  <si>
    <t>H.NO-144,WARD NO-6,UNCHA MAJARA,GURGOAN HARYANA</t>
  </si>
  <si>
    <t>H.NO-AJIT,NEAR NAYA KUWA IMT MANESAR GURGAON,HARYANA</t>
  </si>
  <si>
    <t>H.NO-263,KASAN(129),GURGAON HARYANA</t>
  </si>
  <si>
    <t>H.NO-1645,KHANDSA FARRUKHNAGAR GURGAON HARYANA</t>
  </si>
  <si>
    <t>JHIMRAWAT(125),RETHATH,MEWAT HARYANA</t>
  </si>
  <si>
    <t>KALACH PATI,HARIJAN CHAUPAL,BHORAKALAN GURGAON</t>
  </si>
  <si>
    <t>KASAN,H,NO-129,FURGOAN HARYANA</t>
  </si>
  <si>
    <t>H.NO-492/1,JHARSA,GURGOAN HARYANA</t>
  </si>
  <si>
    <t>VILL-BADHA,SIKANDER PUR,GURGOAN,HARYANA</t>
  </si>
  <si>
    <t>H.NO-94,KHARKHARI,(131),GURGAON.HARYANA</t>
  </si>
  <si>
    <t>H.NO-361,KASAN(129),GURGAON HARYANA</t>
  </si>
  <si>
    <t>POST-OFFICE-SIWARI-1,GURGAON,HARYANA</t>
  </si>
  <si>
    <t>H.NO-129,FARRUKHNAGAR,GURGAON HARYANA</t>
  </si>
  <si>
    <t>HASSANPUR TAORU,MEWAT,HASSANPUR HARYANA</t>
  </si>
  <si>
    <t>H.NO-112,NAHARPUR,KASAN-111,LAKHNAULA,GURGAON,HARYANA</t>
  </si>
  <si>
    <t>H.NO-51,MATA CHOWK,BADSHAHPUR,GURGAON,HARYANA</t>
  </si>
  <si>
    <t>SHIKOHPUR-160,NARSINGHPUR,GURGAON,HARYANA</t>
  </si>
  <si>
    <t>H.NO-196,NA,NA,NA,GARHI,BAZIDPUR,GURGAON ,HARYANA</t>
  </si>
  <si>
    <t>H.NO-1060,HANUMAN MANDIR,JHARSA,GURGAON SEC-45,GURGAON,HARYANA</t>
  </si>
  <si>
    <t>RATIKA,NOABAD-210,GURGAON,HARYANA</t>
  </si>
  <si>
    <t>MITHIA KUAN,KHANDSA-104,GURGAON,HARYANA</t>
  </si>
  <si>
    <t>H.NO-274,SULTAN PATTI,KHANDSA,GURGAON HARYANA</t>
  </si>
  <si>
    <t xml:space="preserve">DHAMA PATTI,GAON,BHONDA KLA,GURGAON HARYANA </t>
  </si>
  <si>
    <t>H.NO-229,UNCHA MAJRA,PALAUDI GURGAON HARYAN</t>
  </si>
  <si>
    <t>H.NO-723/19,LAXMI GARDAN,GURGAON HARYANA</t>
  </si>
  <si>
    <t>H.NO-68,GALI NO-1,DEVILAL NAGAR,GURGAON,HARYANA</t>
  </si>
  <si>
    <t>RAJIV NAGAR,1006,GALI NO-3,GURGAON HARYANA</t>
  </si>
  <si>
    <t>VILL-DHANA,BASLAMBI,GURGAON HARYANA</t>
  </si>
  <si>
    <t>KHANDSA,FARRKHNAGAR,GURGOAN HARYANA</t>
  </si>
  <si>
    <t>VILL.POST.SIWARI,GURGAON HARYANA</t>
  </si>
  <si>
    <t>MANESARI,NSG CAMP,GURGAON HARYANA</t>
  </si>
  <si>
    <t>H.NO-54/16.MACHHROLI,PANIPAT HARYANA</t>
  </si>
  <si>
    <t>H.NO-60,KHUSROPURI,PALWAL HARYANA</t>
  </si>
  <si>
    <t>H.NO-525,VIIL-KARAULI,THE,KOSLI,RIWARI GURGAON HARYANA</t>
  </si>
  <si>
    <t>KHERLA GRAM-POST-KHERLA,GURGAON,HARYANA</t>
  </si>
  <si>
    <t>BRAHMANWAS,NOORGARH,GURGAON,HARYANA</t>
  </si>
  <si>
    <t>VIIL-BHORAKALAN,DHANI SHANKAR WALI,BILASPUR,GURGAON HARYANA</t>
  </si>
  <si>
    <t>MANESAR-154,GURGAON,HARYANA</t>
  </si>
  <si>
    <t>BAS PADAMKA-41,GURGAON,HARYANA</t>
  </si>
  <si>
    <t>BAZIDPUR-175,DAMDAMA,SOHNA,GURGAON,HARYANA</t>
  </si>
  <si>
    <t>GURGAON HARYANA</t>
  </si>
  <si>
    <t>SHIV MANDIR,KHAWASPUR-29,GURGAON,JAMALPUR,HARYANA</t>
  </si>
  <si>
    <t>H.NO-335,KASAN-129,FARRUKHNAGAR,GURGAON HARYANA</t>
  </si>
  <si>
    <t>VIILL-BABRA BAKIPUR,GURGAON HARYANA</t>
  </si>
  <si>
    <t>H.NO-317,COLONY NEAR,MEDARTA,SEC-39,GURGAON HARYANA</t>
  </si>
  <si>
    <t>IMT MANESAR,GURGAON HARYANA</t>
  </si>
  <si>
    <t>H.NO-740/23,D.A.V SCHOOL,LAXMI GARDAN,GURGAON HARYANA</t>
  </si>
  <si>
    <t>H.NO-1286,GALI NO-1,LAXMI VIHAR,GURGAON HARYANA</t>
  </si>
  <si>
    <t>H.NO-129,KASAN,GURGAON HARYANA</t>
  </si>
  <si>
    <t>H.NO-491/20,WARD NO-19,OM NAGAR,GURGAON HARYANA</t>
  </si>
  <si>
    <t>WARD NO-4,V.P.O-GHAMROJ,GURGAON HARYANA</t>
  </si>
  <si>
    <t>LAL KUAA,JHARSA,SEC-45,GURGAON HARYANA</t>
  </si>
  <si>
    <t>H.NO-10178,BISWA,MOUJI WALA KUAN,GURGAON HARYANA</t>
  </si>
  <si>
    <t>H.NO-111,CHALISA PATTI,JAHAGIR SINGH KI,DHANI,GURGAON HARYANA</t>
  </si>
  <si>
    <t>CHAMAN PURA,GHANGOLA-212,GURGAON HARYANA</t>
  </si>
  <si>
    <t>WARD NO-12,FARRUKH NAGAR,GURGAON HARYANA</t>
  </si>
  <si>
    <t>84,NA NA JATOLA,FARRUKHNAGAR,GURGAON,HARYANA</t>
  </si>
  <si>
    <t>SUNDER,SEHRAWAN KASAN,GURGAON,HARYANA</t>
  </si>
  <si>
    <t>VILL.DHANA,BASLAMBI,GURGAON,HARYANA</t>
  </si>
  <si>
    <t>1655,MAHADEV CHOCK,WAZIRABAD,FURGAON,HARYANA</t>
  </si>
  <si>
    <t>PAWLA KHUSRUPUR,DAULADABAD,GURGAON,HARYANA</t>
  </si>
  <si>
    <t>VILL.ABAHYAPUR DAMDAMA SOHNA,GURGAON,HARYANA</t>
  </si>
  <si>
    <t>VILL.GHAN GHOLA TEHSIL,SOHNA,GURGAON,HARYANA</t>
  </si>
  <si>
    <t>NEAR SHIV MANDIR,INDERA COLONY,PHESHE I SECTOR 52 GURGAON,HARYANA</t>
  </si>
  <si>
    <t>128,BLOCK 1 NEAR GYAN DEEP PUBLIC SCHOOL SECTOR-52  GURGAON,HARYANA</t>
  </si>
  <si>
    <t>NEAR NAYA KUWA,IMT MANESAR GURGAON,HARYANA</t>
  </si>
  <si>
    <t>H.N0-995,STREET NO-2KHANDSA,ROAD GURGAON,HARYANA</t>
  </si>
  <si>
    <t>WARD NO.6 RAMPUR,GURGAON,HARYANA</t>
  </si>
  <si>
    <t>H.NO-306,GUDHANA,GURGAON,HARYANA</t>
  </si>
  <si>
    <t>H.NO-C11/9 GALI NO-5 WEST RAJIV NAGAR GURGAON,HARYANA</t>
  </si>
  <si>
    <t>H.NO-213,HARIJAN COLONY,SECTOR-37,KHANDSA GURGAON,HARYANA</t>
  </si>
  <si>
    <t>H.N0-226 GALI NO-3 NEAR BADI TOWER WALI GALI BHAWANI GURGAON,HARYANA</t>
  </si>
  <si>
    <t>KANKORA,BHANGROLA FARRUKHNAGAR,GURGAON,HARYANA</t>
  </si>
  <si>
    <t>H.NO-186,RAJIV GANDHI COLONY,NAHARPUR,GURGAON,HARYANA</t>
  </si>
  <si>
    <t>H.NO-208,TAORU,KALWARI,MEWAT,HARYANA</t>
  </si>
  <si>
    <t>H.N0-153,NSG CAMP MANESAR GURGAON,HARYANA</t>
  </si>
  <si>
    <t>H.NO-1036,SEC-9,GURGAON,HARYANA</t>
  </si>
  <si>
    <t>H.NO-334/2,FIROZ GANDHI COLONY,GURGAON HARYANA</t>
  </si>
  <si>
    <t>H.NO-167/328,HARJAN BASTI,SAROJINI NAGAR,SOUTH WEST DELHI</t>
  </si>
  <si>
    <t>H.NO-468,CARTARPURI,NASIRABAD,GURGAON HARYANA</t>
  </si>
  <si>
    <t>MIJLAWAT PATTI,AKERA-121,MEWAT HARYANA</t>
  </si>
  <si>
    <t>H.NO-148/25,SHAKTI NAGAR,HARYANA</t>
  </si>
  <si>
    <t>FAZILPUR JHARSA,GURGAON HARYANA</t>
  </si>
  <si>
    <t>WARD NO-7,MUBARIKPUR-37,FARRUKH NAGAR,GURGAON HARYANA</t>
  </si>
  <si>
    <t>WARD NO-6,DAULAT-197,GURGAON,HARYANA</t>
  </si>
  <si>
    <t>H.NO-480,GHOSHGARH,GURGAON,JAMALPUR,HARYANA</t>
  </si>
  <si>
    <t>SEHRAWAN KI DHANI,SEHRAWAN,GURGAON HARYANA</t>
  </si>
  <si>
    <t>H.NO-580,MATA WALI GALI,UCHA MAJRA,GURAON,HARYANA</t>
  </si>
  <si>
    <t>H.NO-179/3,RAJIV NAGAR,GURAON HARYANA</t>
  </si>
  <si>
    <t>H.NO-66,WAED NO-9,BASPADAMKA,GURGAON HARYANA</t>
  </si>
  <si>
    <t>UNCHA MAJRA,PATAUDI,GURUGRAM,HARYANA</t>
  </si>
  <si>
    <t>H.NO-723/16,NAI BASTI,GURGAON HARYANA</t>
  </si>
  <si>
    <t>KHOH-153,GURGAON,HARYANA</t>
  </si>
  <si>
    <t>H.NO-65,NARHERA PATAUDI,GURGAON,HARYANA</t>
  </si>
  <si>
    <t>BILASPUR-146,BHORAKALAN,GURGAON HARYANA</t>
  </si>
  <si>
    <t>H.NO-45,BASAI ROAD,SEC-10,GURGAON HARYANA</t>
  </si>
  <si>
    <t>H.NO-388,BAS PADAMKA GURGAON,HARYANA</t>
  </si>
  <si>
    <t>H.NO-222,SUNDA PANDIT,GURGAON HARYANA</t>
  </si>
  <si>
    <t>H.NO-3,VILL-SAFEDAR NAGAR,BAS PADMAKA,GURGAON,HARYANA</t>
  </si>
  <si>
    <t>DURGA COLONY,WARD NO-8,SOHNA,GURGAON,HARYANA</t>
  </si>
  <si>
    <t>MANESAR,(154),GURGAON,HARYANA</t>
  </si>
  <si>
    <t>H,NO-13,MANDIR KE PASS,GHAMROJ GURGAON,HARYANA</t>
  </si>
  <si>
    <t>H.NO-885,NEAR BALMIKI CHOPAD,JHARSA,GURGAON,HARYANA</t>
  </si>
  <si>
    <t>NEAR SARKARI SCHOOL,KHUTPURI KIRANJ,SOHNA GURGAON,HARYANA</t>
  </si>
  <si>
    <t>H.NO-2/2,NEAR BANI WALI GALI,KHANDSA,GURGAON,HARYANA</t>
  </si>
  <si>
    <t>H.NO-8.WARD.NO-8 FRINEDS COLONY,PALWAL ROAD,SOHNA,GURGAON,HARYANA</t>
  </si>
  <si>
    <t>H.NO-170,KAWASPUR,JAMALPUR,GURGAON,HARYANA</t>
  </si>
  <si>
    <t>DHANKOT,GURGAON,HARYANA</t>
  </si>
  <si>
    <t>VILL-NARHERA,GURGAON,HARYANA</t>
  </si>
  <si>
    <t>FAZALPUR BADLI,FARRUKH NAGAR,GURGAON,HARYANA</t>
  </si>
  <si>
    <t>GHAUSGARH,JAMALPUR FARRUKH NAGAR,GURGAON,HARYANA</t>
  </si>
  <si>
    <t>VILL-GHAMROJ,WARD NO-2,GHAMROJ GURGAON,HARYANA</t>
  </si>
  <si>
    <t>H.NO-524/12,NEAR CHOTA GURUDWARA,KRISHNA COLONY,GURGAON,HARYANA</t>
  </si>
  <si>
    <t>H.NO-417,UNCHA MAJRA,GURGAON,HARYANA</t>
  </si>
  <si>
    <t>SANP KI NANAGLI,SOHNA,GURGAON,HARYANA</t>
  </si>
  <si>
    <t>NAKHROLA,GURGAON,HARYANA</t>
  </si>
  <si>
    <t>H.NO-INDRA COLONY NO-1,SECTOR-52 JHARSA FARRUKH NAGAR GURGAON,HARYANA</t>
  </si>
  <si>
    <t>MATA MANDIR,GRAM-POST,GHAMROJ,GURGAON,HARYANA</t>
  </si>
  <si>
    <t>H.NO-298,GALI NO-13,N.H-8,RAJIV CHOWK,GURGAON,HARYANA</t>
  </si>
  <si>
    <t>PATAUDI,GURGAON HARYANA</t>
  </si>
  <si>
    <t>H.NO-403,WARD NO-8,RAMPUR,PATAUDI,GURGAON HARYANA</t>
  </si>
  <si>
    <t>UNCHA MAJRA,GURGAON,PATAUDI,HARYANA</t>
  </si>
  <si>
    <t>H.NO-48,MATA MANDIR,SEC-51,SAMASPUR,GURGAON HARYANA</t>
  </si>
  <si>
    <t>H.NO-175,BAZIDPUR,SOHANA GURAON,HARYANA</t>
  </si>
  <si>
    <t>5343 5804 0897</t>
  </si>
  <si>
    <t>Gurugram</t>
  </si>
  <si>
    <t>TD2C51, TD1N24, TD0E17</t>
  </si>
  <si>
    <t>TD2C98, TD2C51</t>
  </si>
  <si>
    <t>TD2C95, TD1N23</t>
  </si>
  <si>
    <t>TD2C98, TD1N24</t>
  </si>
  <si>
    <t>TD2N86, TD1N24</t>
  </si>
  <si>
    <t>TD0M01, TD2A06</t>
  </si>
  <si>
    <t>TD2N86, TD2C51</t>
  </si>
  <si>
    <t>TD2C98, TD1N38</t>
  </si>
  <si>
    <t>TD2C51, TD1N40</t>
  </si>
  <si>
    <t>TD0M01, TD2N86</t>
  </si>
  <si>
    <t>TD0M01, TD2C98</t>
  </si>
  <si>
    <t>TD1N24, FAB-KAFO3</t>
  </si>
  <si>
    <t>Orthopedical Impairement, Hearing Impairement</t>
  </si>
  <si>
    <t>TD2C98, TD1N39, FAB-KAFO1</t>
  </si>
  <si>
    <t>FAB-B/L-AFO2,  TD1N23</t>
  </si>
  <si>
    <t>TD1N24, FAB-AFO3</t>
  </si>
  <si>
    <t>FAB-B/L-AFO3, TD1N24</t>
  </si>
  <si>
    <t>FAB-KAFO3, TD2C98</t>
  </si>
  <si>
    <t>FAB-B/L-BK-PROSTHESIS</t>
  </si>
  <si>
    <t>Bilateral BKProsthesis</t>
  </si>
  <si>
    <t>TD2C98, FAB-KAFO3</t>
  </si>
  <si>
    <t>TD2N82</t>
  </si>
  <si>
    <t>Walker</t>
  </si>
  <si>
    <t>TD2C98, TD1N24, FAB-AO-BK-PROSTHESIS</t>
  </si>
  <si>
    <t>TD1N23, FAB-AO-BK-PROSTHESIS</t>
  </si>
  <si>
    <t>TD2C98, TD1N40, FAB-AO-BK-PROSTHESIS</t>
  </si>
  <si>
    <t>TRICYCLE+CRUTCH ELBOW</t>
  </si>
  <si>
    <t>MISED KIT+WEEL CHAIR</t>
  </si>
  <si>
    <t>TRICYCLE+AXILLA CRUTCH</t>
  </si>
  <si>
    <t>MISED KIT+ROLATOR</t>
  </si>
  <si>
    <t>TRICYCLR+AXILLA CRUTCH</t>
  </si>
  <si>
    <t>TRICYCLE+ELBOW CRUTCH</t>
  </si>
  <si>
    <t>TRICYCLE+WALKINGH STICK</t>
  </si>
  <si>
    <t>WALKING STICK+TRICYCLE+WALKER</t>
  </si>
  <si>
    <t>WEEL CHAIR CHILD+C.P CHAIR</t>
  </si>
  <si>
    <t>WEEL CHAIR+AXILL CRUTCH</t>
  </si>
  <si>
    <t>WEEL CHAIR+ROLATOR</t>
  </si>
  <si>
    <t>ROLATOR+WEEL CHAIR</t>
  </si>
  <si>
    <t>MSIED KIT+ WEEL CHAIR CHILD</t>
  </si>
  <si>
    <t>WEEL CHAIR+ELBOW CRUTCH</t>
  </si>
  <si>
    <t>TRICYCLE CHILD+ELBOW CRUTCH</t>
  </si>
  <si>
    <t>ROLATOR+ELBOW CRUTCH</t>
  </si>
  <si>
    <t>TRICYCLE +AXILLA CRUCTH</t>
  </si>
  <si>
    <t>CRUTCH ELBOW+RT-AFO-III</t>
  </si>
  <si>
    <t>TRICYCLE+RT-B.K-PROSTHSIS+CRUTCH ELBOW</t>
  </si>
  <si>
    <t>RT-B.K-PROSTHSIS+ELBOW CRUTCH</t>
  </si>
  <si>
    <t>RT-KAFO-III+TRICYCLE</t>
  </si>
  <si>
    <t>TRICYCLE+LT-KAFO-III</t>
  </si>
  <si>
    <t>TRICYCLE+LT-B.K-PROSTHSIS+CRUTCH AXILLA</t>
  </si>
  <si>
    <t>CRUTCH ELBOW+LT-AFO-III</t>
  </si>
  <si>
    <t>B/L-AFO-III+CRUTCH ELBOW</t>
  </si>
  <si>
    <t>TRICYCLE+WEEL CHAIR</t>
  </si>
  <si>
    <t>RT-KAFO-I+TRICYCLE+CRUTCH AXILLA</t>
  </si>
  <si>
    <t>B/L-AFO-II+TD1N23</t>
  </si>
  <si>
    <t>LT-KAFO-III+CRUTCH ELBOW</t>
  </si>
  <si>
    <t>WEEL CHAIR+CRUTCH ELBOW+AID HEARING+AIR BATTERY</t>
  </si>
  <si>
    <t>CRUTCH ELBOW+LT-KAFO-III</t>
  </si>
  <si>
    <t>TD2A65, TD1N39</t>
  </si>
  <si>
    <t>TD2A65, TD1N40</t>
  </si>
  <si>
    <t>TD2A65, TD1N39, FAB-B/L-BK-PROSTHESIS</t>
  </si>
  <si>
    <t>MTC+AXILLA CRUTCH</t>
  </si>
  <si>
    <t>MTC+AXILLA CURTCH</t>
  </si>
  <si>
    <t>MTC+AXILLA CURTCH+B/L-B.K PROSTHSIS</t>
  </si>
  <si>
    <t>MTC+AXILL CRUTCH</t>
  </si>
  <si>
    <t>RAMANAND KHANNA</t>
  </si>
  <si>
    <t>BANODI LAL</t>
  </si>
  <si>
    <t>R-636 CAMP NO-5 JWALA PURI SUNDER VIHAR WEST DELHI</t>
  </si>
  <si>
    <t>NISHA GUPTA</t>
  </si>
  <si>
    <t>SHIV CHARAN</t>
  </si>
  <si>
    <t>H.N. 274/A ARJUN NAGAR SAFDARJUNG ENCLAVE SOUTH WEST DELHI</t>
  </si>
  <si>
    <t>NAND LAL</t>
  </si>
  <si>
    <t>119 SEC-4C VASUNDHARA GHAZIABAD U.P</t>
  </si>
  <si>
    <t>FAB-AO-AK-PROSTHESIS, TD2A65, TD1N39</t>
  </si>
  <si>
    <t>AK PROSTHESIS, MTC, CRUTCH</t>
  </si>
  <si>
    <t>LALAN YADAV</t>
  </si>
  <si>
    <t>PRAHALAD YADAV</t>
  </si>
  <si>
    <t>KANDHVALIYA LAURIYA PASHTIM CHAMPARAN BIHAR</t>
  </si>
  <si>
    <t>JAMSHEEDA</t>
  </si>
  <si>
    <t>BABU KHAN</t>
  </si>
  <si>
    <t>DASH YADAV</t>
  </si>
  <si>
    <t>SANCHIT YADAV</t>
  </si>
  <si>
    <t>PATAUDI GURUGRAM</t>
  </si>
  <si>
    <t>MTC, AXILLA CRUTCH</t>
  </si>
  <si>
    <t>AMAR JEET</t>
  </si>
  <si>
    <t>BHARM PRAKASH</t>
  </si>
  <si>
    <t>D A87/2 WARD NO.11 PATAUDI GURUGRAM</t>
  </si>
  <si>
    <t>Harsh Bala</t>
  </si>
  <si>
    <t>Harish Kumar</t>
  </si>
  <si>
    <t>Plot no-17/kh no-737,balajee enclave,north west delhi</t>
  </si>
  <si>
    <t>MOHD ABDULLA</t>
  </si>
  <si>
    <t>ABDUL KHALIK</t>
  </si>
  <si>
    <t>70 NIZAM NAGAR NIZAMUDDIN WEST BASTI HAZRAT NIZAMUDDIN SOUTH DELHI</t>
  </si>
  <si>
    <t>RMC DELHI</t>
  </si>
  <si>
    <t>HAZRAT ALI</t>
  </si>
  <si>
    <t>TOMIS ALI</t>
  </si>
  <si>
    <t>KHUSRO NAGAR BASTI HAZRAT NIZAMUDDIN SOUTH DELHI</t>
  </si>
  <si>
    <t>CHRAN SINGH</t>
  </si>
  <si>
    <t>AKILPUR JAGEER BAMBAWARD GAUTAM BUDDHA NAGAR U.P</t>
  </si>
  <si>
    <t>VISHNU LAL YADAV</t>
  </si>
  <si>
    <t>RAM FAL YADAV</t>
  </si>
  <si>
    <t>90 RAMPUR BARAIE BAHRAICH U.P</t>
  </si>
  <si>
    <t>RASHIKA</t>
  </si>
  <si>
    <t>Munesh</t>
  </si>
  <si>
    <t>c-28,patel nagar-1,ghaziabad,up</t>
  </si>
  <si>
    <t>ASHISH KUMAR</t>
  </si>
  <si>
    <t>LAXMI NARAYAN</t>
  </si>
  <si>
    <t>DUBALDHAN HIKAN(133) BERI JHAJJAR, HARYANA</t>
  </si>
  <si>
    <t>Jhajjar</t>
  </si>
  <si>
    <t>SARJIT</t>
  </si>
  <si>
    <t>NAFE SINGH</t>
  </si>
  <si>
    <t>151 LOHAT(76) DEVERKHANA BAHADURGARH JHAJJAR HARYANA</t>
  </si>
  <si>
    <t>SHEETAL</t>
  </si>
  <si>
    <t>SATAPAL</t>
  </si>
  <si>
    <t>RAIYA HASSANPUR(211) JHAJJAR HARYANA</t>
  </si>
  <si>
    <t>FAB-AFO3, TD2C98</t>
  </si>
  <si>
    <t>AJIT SINGH</t>
  </si>
  <si>
    <t>ISHWAR SINGH</t>
  </si>
  <si>
    <t>TUMBAHERI(188) JHAJJAR HARYANA</t>
  </si>
  <si>
    <t>MURARI</t>
  </si>
  <si>
    <t>SURJAN</t>
  </si>
  <si>
    <t>35 LOHAT(76) JHAJJAR HARYANA</t>
  </si>
  <si>
    <t>SURENDER</t>
  </si>
  <si>
    <t>CHHATAR SINGH</t>
  </si>
  <si>
    <t>BADLI(72) JHAJJAR HARYANA</t>
  </si>
  <si>
    <t>PARVINDER</t>
  </si>
  <si>
    <t>VEDPAL</t>
  </si>
  <si>
    <t>4 BADLI (72) JHAJJAR HARYANA</t>
  </si>
  <si>
    <t>MATRU LAL</t>
  </si>
  <si>
    <t>NEKI RAM</t>
  </si>
  <si>
    <t>RAJ KUMAR</t>
  </si>
  <si>
    <t>H.N.61 NEAR PANCHAYAT GHAR BHINDWASA(214) BILOCHPURA JHAJJAR HARYANA</t>
  </si>
  <si>
    <t>SUKHILAA</t>
  </si>
  <si>
    <t>CHHAPPAR(245) JHAJJAR HARYANA</t>
  </si>
  <si>
    <t>FAB-AO-BK-PROSTHESIS, TD2C98, TD1N61</t>
  </si>
  <si>
    <t>KARAMBEER</t>
  </si>
  <si>
    <t>RAMPHAL</t>
  </si>
  <si>
    <t>LADPUR(86) JHAJJAR HARYANA</t>
  </si>
  <si>
    <t>SANJAY</t>
  </si>
  <si>
    <t>PHOOL SINGH</t>
  </si>
  <si>
    <t>PARKASH</t>
  </si>
  <si>
    <t>RACHNA BAI</t>
  </si>
  <si>
    <t>H.N.522 CHHAPPARAN(245) JHAJJAR HARYANA</t>
  </si>
  <si>
    <t>DEVENDER SINGH</t>
  </si>
  <si>
    <t>SHISH PAL</t>
  </si>
  <si>
    <t>BHINDAWAS(214) BILACHPURA JHAJJAR HARYANA</t>
  </si>
  <si>
    <t>JITENDER KUMAR</t>
  </si>
  <si>
    <t>MUNNA LAL GUPTA</t>
  </si>
  <si>
    <t>7371 BALLU WALA RAM GALI REWARI HARYANA</t>
  </si>
  <si>
    <t>RANDHIR</t>
  </si>
  <si>
    <t>RAM SINGH</t>
  </si>
  <si>
    <t>BUPANIA(59) JHAJJAR HARYNA</t>
  </si>
  <si>
    <t>SADHU SINGH</t>
  </si>
  <si>
    <t>SILANA (259) JHAJJAR HARYANA</t>
  </si>
  <si>
    <t>HANSRAJ</t>
  </si>
  <si>
    <t>FATEHPURI (232) JHAJJAR HARYANA</t>
  </si>
  <si>
    <t>SHRI PAL</t>
  </si>
  <si>
    <t>MANGE RAM</t>
  </si>
  <si>
    <t>6 BADLI (72) JHAJJAR HARYANA</t>
  </si>
  <si>
    <t>SANJEEV KUMAR</t>
  </si>
  <si>
    <t>KRISHAN KUMAR</t>
  </si>
  <si>
    <t>KASNI(228) JHAJJAR HARYANA</t>
  </si>
  <si>
    <t>RAM KISHAN AHIWAR</t>
  </si>
  <si>
    <t>GOBINDRA DAS AHIWAR</t>
  </si>
  <si>
    <t>WARD NO.18 GRAM POST CHURWARI HARPALPUR CHHATARPUR MADHYA PRADESH</t>
  </si>
  <si>
    <t>TD2A65, TD1N61</t>
  </si>
  <si>
    <t>NARAYAN DAS</t>
  </si>
  <si>
    <t>E-261 CAMP NO-2 JJ COLONY NANGLOI WEST DELHI</t>
  </si>
  <si>
    <t>UMESH SINGH</t>
  </si>
  <si>
    <t>SATYEDEV SINGH</t>
  </si>
  <si>
    <t>RZH-767 GALI NO.13 RAJ NAGAR PART-2 PALAM COLONY SOUTH WEST DELHI</t>
  </si>
  <si>
    <t>RITU</t>
  </si>
  <si>
    <t>TD3B60, TD0M01</t>
  </si>
  <si>
    <t>NAMAN</t>
  </si>
  <si>
    <t>VIKRAM</t>
  </si>
  <si>
    <t>MANSI</t>
  </si>
  <si>
    <t>RAMESH KUMAR</t>
  </si>
  <si>
    <t>KHUDAN(242) JHAJJAR HARYANA</t>
  </si>
  <si>
    <t>NEAR PNB BANK MINGHAN PANA BADLI(72) JHAJJAR HARYANA</t>
  </si>
  <si>
    <t>TD0E17, TD0M01</t>
  </si>
  <si>
    <t>ANJALI</t>
  </si>
  <si>
    <t>SURYADEV</t>
  </si>
  <si>
    <t>V.P.O AMADALSHAPUR AMANDEL JHAJJAR AKHERI MADANPUR HARYANA</t>
  </si>
  <si>
    <t>SHIS RAM</t>
  </si>
  <si>
    <t>T-1081 FEJ ROAD KAROL BAGH CENTRAL DELHI</t>
  </si>
  <si>
    <t>PREET</t>
  </si>
  <si>
    <t>MANJEET</t>
  </si>
  <si>
    <t>TD2C95, TD0M01</t>
  </si>
  <si>
    <t>BISHAMBER</t>
  </si>
  <si>
    <t>RAJESH</t>
  </si>
  <si>
    <t>NARESH KUMAR</t>
  </si>
  <si>
    <t>SUBH RAM</t>
  </si>
  <si>
    <t>V.P.O BHUPANIA(59) JHAJJAR HARYANA</t>
  </si>
  <si>
    <t>KAILASH</t>
  </si>
  <si>
    <t>BHOJRAJ SINGH</t>
  </si>
  <si>
    <t>AMADALPUR(252) JHAJJAR HARYANA</t>
  </si>
  <si>
    <t>NARENDER</t>
  </si>
  <si>
    <t>JILE SINGH</t>
  </si>
  <si>
    <t>535 BADLI(72) JHAJJAR HARYANA</t>
  </si>
  <si>
    <t>FAB-KAFO3, TD2A65, TD1N61</t>
  </si>
  <si>
    <t>RAMESHWAR</t>
  </si>
  <si>
    <t>OMPRAKASH</t>
  </si>
  <si>
    <t>RAJENDER</t>
  </si>
  <si>
    <t>BHIKHU RAM</t>
  </si>
  <si>
    <t>SATYWAN</t>
  </si>
  <si>
    <t>PYARELAL</t>
  </si>
  <si>
    <t>LAKHAN PARA BADLI(72) JHAJJAR HARYANA</t>
  </si>
  <si>
    <t>SUDAMA</t>
  </si>
  <si>
    <t>BHUPANIA(59) JHAJJAR HARYANA</t>
  </si>
  <si>
    <t>INDER PAL</t>
  </si>
  <si>
    <t>RISAL SINGH</t>
  </si>
  <si>
    <t>KARAN</t>
  </si>
  <si>
    <t>V.P.O. GOELA KARAN(58) JHAJJAR HARYANA</t>
  </si>
  <si>
    <t xml:space="preserve">SUSHILA DEVI </t>
  </si>
  <si>
    <t>RAJENDER SINGH</t>
  </si>
  <si>
    <t>JAI NARAYAN</t>
  </si>
  <si>
    <t>ASADPUR KHERA(241) JHAJJAR HARYAN</t>
  </si>
  <si>
    <t>ASHA</t>
  </si>
  <si>
    <t>BHIM SEN</t>
  </si>
  <si>
    <t>L-2D 40 41 NEAR RP SCHOOL MOHAN GARDEN DK MOHAN GARDEN UTTAM NAGAR DELHI</t>
  </si>
  <si>
    <t>AHRI(246) JHAJJAR HARYANA</t>
  </si>
  <si>
    <t>HOSHIYAR SINGH</t>
  </si>
  <si>
    <t>KRISHAN</t>
  </si>
  <si>
    <t>CHANDER SINGH</t>
  </si>
  <si>
    <t>KANSI(228) JHAJJAR HARYANA</t>
  </si>
  <si>
    <t>RAMNIWAS</t>
  </si>
  <si>
    <t>KEHAR SINGH</t>
  </si>
  <si>
    <t>RAM PRASAD</t>
  </si>
  <si>
    <t>DAWALA(209) DAWALA RAIYA JHAJJAR HARYANA</t>
  </si>
  <si>
    <t>H.N.182 GOYLA KALAN THE-BAHADURGARH JHAJJAR HARYANA</t>
  </si>
  <si>
    <t>SUMAN</t>
  </si>
  <si>
    <t>JAIVEER</t>
  </si>
  <si>
    <t>MACHHRAULI(240) JHAJJAR HARYANA</t>
  </si>
  <si>
    <t>PAWAN KUMAR</t>
  </si>
  <si>
    <t>BALWAN</t>
  </si>
  <si>
    <t>KULDEEP SINGH</t>
  </si>
  <si>
    <t>MANOJ</t>
  </si>
  <si>
    <t>SURAT SINGH</t>
  </si>
  <si>
    <t>107 GIJAROD(260) SILANI JHAJJAR HARYANA</t>
  </si>
  <si>
    <t>TD1N61, TD2C98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</si>
</sst>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s.&quot;\ #,##0.0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A010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1" xfId="0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5" xfId="0" applyNumberFormat="1" applyFont="1" applyBorder="1" applyAlignment="1"/>
    <xf numFmtId="0" fontId="1" fillId="0" borderId="5" xfId="0" applyFont="1" applyBorder="1" applyAlignment="1"/>
    <xf numFmtId="0" fontId="2" fillId="0" borderId="5" xfId="0" applyNumberFormat="1" applyFont="1" applyBorder="1"/>
    <xf numFmtId="0" fontId="1" fillId="0" borderId="5" xfId="0" applyNumberFormat="1" applyFont="1" applyFill="1" applyBorder="1" applyAlignment="1"/>
    <xf numFmtId="0" fontId="0" fillId="0" borderId="0" xfId="0" applyFill="1"/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NumberFormat="1" applyFont="1" applyBorder="1"/>
    <xf numFmtId="0" fontId="5" fillId="0" borderId="1" xfId="0" applyNumberFormat="1" applyFont="1" applyFill="1" applyBorder="1"/>
    <xf numFmtId="0" fontId="5" fillId="0" borderId="3" xfId="0" applyFont="1" applyFill="1" applyBorder="1"/>
    <xf numFmtId="165" fontId="5" fillId="0" borderId="1" xfId="0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1" xfId="0" applyFont="1" applyFill="1" applyBorder="1"/>
    <xf numFmtId="14" fontId="7" fillId="0" borderId="1" xfId="0" applyNumberFormat="1" applyFont="1" applyBorder="1" applyAlignment="1">
      <alignment horizontal="right"/>
    </xf>
    <xf numFmtId="0" fontId="7" fillId="0" borderId="1" xfId="0" applyNumberFormat="1" applyFont="1" applyBorder="1"/>
    <xf numFmtId="0" fontId="5" fillId="0" borderId="7" xfId="0" applyFont="1" applyFill="1" applyBorder="1"/>
    <xf numFmtId="14" fontId="5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5" fillId="0" borderId="6" xfId="0" applyFont="1" applyFill="1" applyBorder="1"/>
    <xf numFmtId="165" fontId="5" fillId="0" borderId="7" xfId="0" applyNumberFormat="1" applyFont="1" applyFill="1" applyBorder="1" applyAlignment="1">
      <alignment horizontal="right"/>
    </xf>
    <xf numFmtId="0" fontId="5" fillId="0" borderId="7" xfId="0" applyNumberFormat="1" applyFont="1" applyFill="1" applyBorder="1"/>
    <xf numFmtId="0" fontId="5" fillId="0" borderId="7" xfId="0" applyFont="1" applyBorder="1"/>
    <xf numFmtId="14" fontId="5" fillId="0" borderId="7" xfId="0" applyNumberFormat="1" applyFont="1" applyBorder="1" applyAlignment="1">
      <alignment horizontal="right"/>
    </xf>
    <xf numFmtId="0" fontId="5" fillId="0" borderId="7" xfId="0" applyNumberFormat="1" applyFont="1" applyBorder="1"/>
    <xf numFmtId="0" fontId="8" fillId="0" borderId="7" xfId="0" applyFont="1" applyBorder="1"/>
    <xf numFmtId="0" fontId="8" fillId="0" borderId="7" xfId="0" applyFont="1" applyFill="1" applyBorder="1"/>
    <xf numFmtId="14" fontId="8" fillId="0" borderId="7" xfId="0" applyNumberFormat="1" applyFont="1" applyBorder="1" applyAlignment="1">
      <alignment horizontal="right"/>
    </xf>
    <xf numFmtId="0" fontId="8" fillId="0" borderId="7" xfId="0" applyNumberFormat="1" applyFont="1" applyBorder="1"/>
    <xf numFmtId="0" fontId="8" fillId="0" borderId="1" xfId="0" applyFont="1" applyBorder="1"/>
    <xf numFmtId="0" fontId="8" fillId="0" borderId="1" xfId="0" applyFont="1" applyFill="1" applyBorder="1"/>
    <xf numFmtId="14" fontId="8" fillId="0" borderId="1" xfId="0" applyNumberFormat="1" applyFont="1" applyBorder="1" applyAlignment="1">
      <alignment horizontal="right"/>
    </xf>
    <xf numFmtId="0" fontId="8" fillId="0" borderId="1" xfId="0" applyNumberFormat="1" applyFont="1" applyBorder="1"/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/d/yyyy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ateek\PTC\Users\admin\Downloads\Entry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TC"/>
      <sheetName val="ITEM-LIST"/>
      <sheetName val="SUMMARY"/>
      <sheetName val="ItemList"/>
    </sheetNames>
    <sheetDataSet>
      <sheetData sheetId="0"/>
      <sheetData sheetId="1"/>
      <sheetData sheetId="2">
        <row r="2">
          <cell r="E2" t="str">
            <v>Yes</v>
          </cell>
        </row>
        <row r="3">
          <cell r="E3" t="str">
            <v>No</v>
          </cell>
        </row>
      </sheetData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3" name="Table3" displayName="Table3" ref="A1:N202" totalsRowShown="0" headerRowDxfId="18" dataDxfId="16" headerRowBorderDxfId="17" tableBorderDxfId="15" totalsRowBorderDxfId="14">
  <sortState ref="A2:S202">
    <sortCondition ref="B1:B202"/>
  </sortState>
  <tableColumns count="14">
    <tableColumn id="1" name="Sno." dataDxfId="13"/>
    <tableColumn id="4" name="PATIENT Name" dataDxfId="12"/>
    <tableColumn id="5" name="Father's Name" dataDxfId="11"/>
    <tableColumn id="7" name="Address" dataDxfId="10"/>
    <tableColumn id="8" name="Age" dataDxfId="9"/>
    <tableColumn id="9" name="Gender" dataDxfId="8"/>
    <tableColumn id="10" name="MOB." dataDxfId="7"/>
    <tableColumn id="11" name="Category" dataDxfId="6"/>
    <tableColumn id="12" name="Date of Assessment" dataDxfId="5"/>
    <tableColumn id="13" name="Camp Venue" dataDxfId="4"/>
    <tableColumn id="14" name="Disability Type" dataDxfId="3"/>
    <tableColumn id="15" name="Disability %" dataDxfId="2"/>
    <tableColumn id="16" name="Appliance Name" dataDxfId="1">
      <calculatedColumnFormula>IF(ISNA(VLOOKUP(Table3[[#This Row],[Itemcodes]],ITEM,2,FALSE)),"",VLOOKUP(Table3[[#This Row],[Itemcodes]], ITEM,2,FALSE))</calculatedColumnFormula>
    </tableColumn>
    <tableColumn id="17" name="Itemcod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02"/>
  <sheetViews>
    <sheetView tabSelected="1" workbookViewId="0">
      <selection activeCell="D19" sqref="D19"/>
    </sheetView>
  </sheetViews>
  <sheetFormatPr defaultRowHeight="15" x14ac:dyDescent="0.25"/>
  <cols>
    <col min="1" max="1" width="7.140625" bestFit="1" customWidth="1"/>
    <col min="2" max="2" width="20.28515625" bestFit="1" customWidth="1"/>
    <col min="3" max="3" width="22.7109375" bestFit="1" customWidth="1"/>
    <col min="4" max="4" width="67.5703125" bestFit="1" customWidth="1"/>
    <col min="5" max="5" width="6.7109375" bestFit="1" customWidth="1"/>
    <col min="6" max="6" width="10" bestFit="1" customWidth="1"/>
    <col min="7" max="7" width="24.28515625" bestFit="1" customWidth="1"/>
    <col min="8" max="8" width="11.140625" bestFit="1" customWidth="1"/>
    <col min="9" max="9" width="21" bestFit="1" customWidth="1"/>
    <col min="10" max="10" width="14.5703125" bestFit="1" customWidth="1"/>
    <col min="11" max="11" width="44.140625" bestFit="1" customWidth="1"/>
    <col min="12" max="12" width="9.140625" customWidth="1"/>
    <col min="13" max="13" width="52.28515625" bestFit="1" customWidth="1"/>
    <col min="14" max="14" width="34" style="23" bestFit="1" customWidth="1"/>
  </cols>
  <sheetData>
    <row r="1" spans="1:14" x14ac:dyDescent="0.25">
      <c r="A1" s="17" t="s">
        <v>9</v>
      </c>
      <c r="B1" s="18" t="s">
        <v>177</v>
      </c>
      <c r="C1" s="18" t="s">
        <v>0</v>
      </c>
      <c r="D1" s="19" t="s">
        <v>1</v>
      </c>
      <c r="E1" s="20" t="s">
        <v>199</v>
      </c>
      <c r="F1" s="18" t="s">
        <v>2</v>
      </c>
      <c r="G1" s="18" t="s">
        <v>198</v>
      </c>
      <c r="H1" s="19" t="s">
        <v>3</v>
      </c>
      <c r="I1" s="19" t="s">
        <v>4</v>
      </c>
      <c r="J1" s="19" t="s">
        <v>19</v>
      </c>
      <c r="K1" s="19" t="s">
        <v>5</v>
      </c>
      <c r="L1" s="20" t="s">
        <v>200</v>
      </c>
      <c r="M1" s="21" t="s">
        <v>6</v>
      </c>
      <c r="N1" s="22" t="s">
        <v>7</v>
      </c>
    </row>
    <row r="2" spans="1:14" s="23" customFormat="1" x14ac:dyDescent="0.25">
      <c r="A2" s="28">
        <v>1</v>
      </c>
      <c r="B2" s="25" t="s">
        <v>357</v>
      </c>
      <c r="C2" s="25" t="s">
        <v>358</v>
      </c>
      <c r="D2" s="25" t="s">
        <v>514</v>
      </c>
      <c r="E2" s="25">
        <v>6</v>
      </c>
      <c r="F2" s="25" t="s">
        <v>10</v>
      </c>
      <c r="G2" s="25">
        <v>9971857888</v>
      </c>
      <c r="H2" s="25" t="s">
        <v>15</v>
      </c>
      <c r="I2" s="29">
        <v>43456</v>
      </c>
      <c r="J2" s="25" t="s">
        <v>558</v>
      </c>
      <c r="K2" s="25" t="s">
        <v>23</v>
      </c>
      <c r="L2" s="27">
        <v>100</v>
      </c>
      <c r="M2" s="25" t="s">
        <v>593</v>
      </c>
      <c r="N2" s="25" t="s">
        <v>207</v>
      </c>
    </row>
    <row r="3" spans="1:14" s="23" customFormat="1" x14ac:dyDescent="0.25">
      <c r="A3" s="28">
        <v>2</v>
      </c>
      <c r="B3" s="25" t="s">
        <v>321</v>
      </c>
      <c r="C3" s="25" t="s">
        <v>187</v>
      </c>
      <c r="D3" s="25" t="s">
        <v>494</v>
      </c>
      <c r="E3" s="25">
        <v>11</v>
      </c>
      <c r="F3" s="25" t="s">
        <v>10</v>
      </c>
      <c r="G3" s="25">
        <v>9728177868</v>
      </c>
      <c r="H3" s="25" t="s">
        <v>15</v>
      </c>
      <c r="I3" s="29">
        <v>43456</v>
      </c>
      <c r="J3" s="25" t="s">
        <v>558</v>
      </c>
      <c r="K3" s="25" t="s">
        <v>24</v>
      </c>
      <c r="L3" s="27">
        <v>100</v>
      </c>
      <c r="M3" s="25" t="s">
        <v>596</v>
      </c>
      <c r="N3" s="25" t="s">
        <v>565</v>
      </c>
    </row>
    <row r="4" spans="1:14" s="23" customFormat="1" x14ac:dyDescent="0.25">
      <c r="A4" s="28">
        <v>3</v>
      </c>
      <c r="B4" s="25" t="s">
        <v>426</v>
      </c>
      <c r="C4" s="25" t="s">
        <v>197</v>
      </c>
      <c r="D4" s="25" t="s">
        <v>554</v>
      </c>
      <c r="E4" s="25">
        <v>50</v>
      </c>
      <c r="F4" s="25" t="s">
        <v>10</v>
      </c>
      <c r="G4" s="25">
        <v>8397815207</v>
      </c>
      <c r="H4" s="25" t="s">
        <v>15</v>
      </c>
      <c r="I4" s="29">
        <v>43456</v>
      </c>
      <c r="J4" s="25" t="s">
        <v>558</v>
      </c>
      <c r="K4" s="25" t="s">
        <v>24</v>
      </c>
      <c r="L4" s="27">
        <v>75</v>
      </c>
      <c r="M4" s="25" t="str">
        <f>IF(ISNA(VLOOKUP(Table3[[#This Row],[Itemcodes]],ITEM,2,FALSE)),"",VLOOKUP(Table3[[#This Row],[Itemcodes]], ITEM,2,FALSE))</f>
        <v>Tricycle Conventional Hand Propelled (HAMRAHI)</v>
      </c>
      <c r="N4" s="25" t="s">
        <v>56</v>
      </c>
    </row>
    <row r="5" spans="1:14" s="23" customFormat="1" x14ac:dyDescent="0.25">
      <c r="A5" s="28">
        <v>4</v>
      </c>
      <c r="B5" s="25" t="s">
        <v>319</v>
      </c>
      <c r="C5" s="25" t="s">
        <v>320</v>
      </c>
      <c r="D5" s="25" t="s">
        <v>493</v>
      </c>
      <c r="E5" s="25">
        <v>32</v>
      </c>
      <c r="F5" s="25" t="s">
        <v>10</v>
      </c>
      <c r="G5" s="25">
        <v>8745912726</v>
      </c>
      <c r="H5" s="25" t="s">
        <v>15</v>
      </c>
      <c r="I5" s="29">
        <v>43456</v>
      </c>
      <c r="J5" s="25" t="s">
        <v>558</v>
      </c>
      <c r="K5" s="25" t="s">
        <v>24</v>
      </c>
      <c r="L5" s="27">
        <v>100</v>
      </c>
      <c r="M5" s="25" t="str">
        <f>IF(ISNA(VLOOKUP(Table3[[#This Row],[Itemcodes]],ITEM,2,FALSE)),"",VLOOKUP(Table3[[#This Row],[Itemcodes]], ITEM,2,FALSE))</f>
        <v>Motorized Tricycle (with box)</v>
      </c>
      <c r="N5" s="25" t="s">
        <v>49</v>
      </c>
    </row>
    <row r="6" spans="1:14" s="23" customFormat="1" x14ac:dyDescent="0.25">
      <c r="A6" s="28">
        <v>5</v>
      </c>
      <c r="B6" s="25" t="s">
        <v>329</v>
      </c>
      <c r="C6" s="25" t="s">
        <v>330</v>
      </c>
      <c r="D6" s="25" t="s">
        <v>498</v>
      </c>
      <c r="E6" s="25">
        <v>38</v>
      </c>
      <c r="F6" s="25" t="s">
        <v>10</v>
      </c>
      <c r="G6" s="25">
        <v>9899676372</v>
      </c>
      <c r="H6" s="25" t="s">
        <v>15</v>
      </c>
      <c r="I6" s="29">
        <v>43456</v>
      </c>
      <c r="J6" s="25" t="s">
        <v>558</v>
      </c>
      <c r="K6" s="25" t="s">
        <v>24</v>
      </c>
      <c r="L6" s="27">
        <v>80</v>
      </c>
      <c r="M6" s="25" t="s">
        <v>641</v>
      </c>
      <c r="N6" s="25" t="s">
        <v>617</v>
      </c>
    </row>
    <row r="7" spans="1:14" s="23" customFormat="1" x14ac:dyDescent="0.25">
      <c r="A7" s="28">
        <v>6</v>
      </c>
      <c r="B7" s="47" t="s">
        <v>674</v>
      </c>
      <c r="C7" s="47" t="s">
        <v>675</v>
      </c>
      <c r="D7" s="48" t="s">
        <v>676</v>
      </c>
      <c r="E7" s="47">
        <v>38</v>
      </c>
      <c r="F7" s="47" t="s">
        <v>10</v>
      </c>
      <c r="G7" s="47">
        <v>9991463290</v>
      </c>
      <c r="H7" s="47" t="s">
        <v>16</v>
      </c>
      <c r="I7" s="49"/>
      <c r="J7" s="47" t="s">
        <v>666</v>
      </c>
      <c r="K7" s="47" t="s">
        <v>24</v>
      </c>
      <c r="L7" s="50">
        <v>70</v>
      </c>
      <c r="M7" s="50" t="str">
        <f>IF(ISNA(VLOOKUP(Table3[[#This Row],[Itemcodes]],ITEM,2,FALSE)),"",VLOOKUP(Table3[[#This Row],[Itemcodes]], ITEM,2,FALSE))</f>
        <v/>
      </c>
      <c r="N7" s="48" t="s">
        <v>576</v>
      </c>
    </row>
    <row r="8" spans="1:14" s="23" customFormat="1" x14ac:dyDescent="0.25">
      <c r="A8" s="28">
        <v>7</v>
      </c>
      <c r="B8" s="25" t="s">
        <v>403</v>
      </c>
      <c r="C8" s="25" t="s">
        <v>404</v>
      </c>
      <c r="D8" s="25" t="s">
        <v>540</v>
      </c>
      <c r="E8" s="25">
        <v>17</v>
      </c>
      <c r="F8" s="25" t="s">
        <v>10</v>
      </c>
      <c r="G8" s="25">
        <v>9891569092</v>
      </c>
      <c r="H8" s="25" t="s">
        <v>15</v>
      </c>
      <c r="I8" s="29">
        <v>43456</v>
      </c>
      <c r="J8" s="25" t="s">
        <v>558</v>
      </c>
      <c r="K8" s="25" t="s">
        <v>24</v>
      </c>
      <c r="L8" s="27">
        <v>75</v>
      </c>
      <c r="M8" s="25" t="str">
        <f>IF(ISNA(VLOOKUP(Table3[[#This Row],[Itemcodes]],ITEM,2,FALSE)),"",VLOOKUP(Table3[[#This Row],[Itemcodes]], ITEM,2,FALSE))</f>
        <v>Tricycle Conventional Right Hand Drive (STUTI)</v>
      </c>
      <c r="N8" s="25" t="s">
        <v>55</v>
      </c>
    </row>
    <row r="9" spans="1:14" s="23" customFormat="1" x14ac:dyDescent="0.25">
      <c r="A9" s="28">
        <v>8</v>
      </c>
      <c r="B9" s="25" t="s">
        <v>642</v>
      </c>
      <c r="C9" s="25" t="s">
        <v>381</v>
      </c>
      <c r="D9" s="25" t="s">
        <v>528</v>
      </c>
      <c r="E9" s="25">
        <v>52</v>
      </c>
      <c r="F9" s="25" t="s">
        <v>10</v>
      </c>
      <c r="G9" s="25">
        <v>9911972432</v>
      </c>
      <c r="H9" s="25" t="s">
        <v>15</v>
      </c>
      <c r="I9" s="29">
        <v>43456</v>
      </c>
      <c r="J9" s="25" t="s">
        <v>558</v>
      </c>
      <c r="K9" s="25" t="s">
        <v>24</v>
      </c>
      <c r="L9" s="27">
        <v>100</v>
      </c>
      <c r="M9" s="25" t="str">
        <f>IF(ISNA(VLOOKUP(Table3[[#This Row],[Itemcodes]],ITEM,2,FALSE)),"",VLOOKUP(Table3[[#This Row],[Itemcodes]], ITEM,2,FALSE))</f>
        <v>Motorized Tricycle (with box)</v>
      </c>
      <c r="N9" s="25" t="s">
        <v>49</v>
      </c>
    </row>
    <row r="10" spans="1:14" s="23" customFormat="1" x14ac:dyDescent="0.25">
      <c r="A10" s="28">
        <v>9</v>
      </c>
      <c r="B10" s="25" t="s">
        <v>411</v>
      </c>
      <c r="C10" s="25" t="s">
        <v>412</v>
      </c>
      <c r="D10" s="25" t="s">
        <v>544</v>
      </c>
      <c r="E10" s="25">
        <v>12</v>
      </c>
      <c r="F10" s="25" t="s">
        <v>10</v>
      </c>
      <c r="G10" s="25">
        <v>9953939989</v>
      </c>
      <c r="H10" s="25" t="s">
        <v>15</v>
      </c>
      <c r="I10" s="29">
        <v>43456</v>
      </c>
      <c r="J10" s="25" t="s">
        <v>558</v>
      </c>
      <c r="K10" s="25" t="s">
        <v>25</v>
      </c>
      <c r="L10" s="27">
        <v>90</v>
      </c>
      <c r="M10" s="25" t="s">
        <v>588</v>
      </c>
      <c r="N10" s="25" t="s">
        <v>568</v>
      </c>
    </row>
    <row r="11" spans="1:14" s="23" customFormat="1" x14ac:dyDescent="0.25">
      <c r="A11" s="28">
        <v>10</v>
      </c>
      <c r="B11" s="25" t="s">
        <v>313</v>
      </c>
      <c r="C11" s="25" t="s">
        <v>314</v>
      </c>
      <c r="D11" s="25" t="s">
        <v>490</v>
      </c>
      <c r="E11" s="25">
        <v>11</v>
      </c>
      <c r="F11" s="25" t="s">
        <v>10</v>
      </c>
      <c r="G11" s="25">
        <v>9991535685</v>
      </c>
      <c r="H11" s="25" t="s">
        <v>15</v>
      </c>
      <c r="I11" s="29">
        <v>43456</v>
      </c>
      <c r="J11" s="25" t="s">
        <v>558</v>
      </c>
      <c r="K11" s="25" t="s">
        <v>24</v>
      </c>
      <c r="L11" s="27">
        <v>75</v>
      </c>
      <c r="M11" s="25" t="str">
        <f>IF(ISNA(VLOOKUP(Table3[[#This Row],[Itemcodes]],ITEM,2,FALSE)),"",VLOOKUP(Table3[[#This Row],[Itemcodes]], ITEM,2,FALSE))</f>
        <v>Wheel Chair Folding Standard Model Adult Size (SAATHI)</v>
      </c>
      <c r="N11" s="25" t="s">
        <v>52</v>
      </c>
    </row>
    <row r="12" spans="1:14" s="23" customFormat="1" x14ac:dyDescent="0.25">
      <c r="A12" s="28">
        <v>11</v>
      </c>
      <c r="B12" s="25" t="s">
        <v>407</v>
      </c>
      <c r="C12" s="25" t="s">
        <v>408</v>
      </c>
      <c r="D12" s="25" t="s">
        <v>542</v>
      </c>
      <c r="E12" s="25">
        <v>16</v>
      </c>
      <c r="F12" s="25" t="s">
        <v>10</v>
      </c>
      <c r="G12" s="25">
        <v>9813851703</v>
      </c>
      <c r="H12" s="25" t="s">
        <v>15</v>
      </c>
      <c r="I12" s="29">
        <v>43456</v>
      </c>
      <c r="J12" s="25" t="s">
        <v>558</v>
      </c>
      <c r="K12" s="25" t="s">
        <v>21</v>
      </c>
      <c r="L12" s="27">
        <v>50</v>
      </c>
      <c r="M12" s="25" t="str">
        <f>IF(ISNA(VLOOKUP(Table3[[#This Row],[Itemcodes]],ITEM,2,FALSE)),"",VLOOKUP(Table3[[#This Row],[Itemcodes]], ITEM,2,FALSE))</f>
        <v>BTE Digital Type Hearing Aid Cat-II</v>
      </c>
      <c r="N12" s="25" t="s">
        <v>27</v>
      </c>
    </row>
    <row r="13" spans="1:14" s="23" customFormat="1" x14ac:dyDescent="0.25">
      <c r="A13" s="28">
        <v>12</v>
      </c>
      <c r="B13" s="47" t="s">
        <v>407</v>
      </c>
      <c r="C13" s="47" t="s">
        <v>779</v>
      </c>
      <c r="D13" s="48" t="s">
        <v>778</v>
      </c>
      <c r="E13" s="47">
        <v>34</v>
      </c>
      <c r="F13" s="47" t="s">
        <v>10</v>
      </c>
      <c r="G13" s="47">
        <v>8607797881</v>
      </c>
      <c r="H13" s="47" t="s">
        <v>17</v>
      </c>
      <c r="I13" s="49"/>
      <c r="J13" s="47" t="s">
        <v>666</v>
      </c>
      <c r="K13" s="47" t="s">
        <v>24</v>
      </c>
      <c r="L13" s="50">
        <v>100</v>
      </c>
      <c r="M13" s="50" t="str">
        <f>IF(ISNA(VLOOKUP(Table3[[#This Row],[Itemcodes]],ITEM,2,FALSE)),"",VLOOKUP(Table3[[#This Row],[Itemcodes]], ITEM,2,FALSE))</f>
        <v>Motorized Tricycle (with box)</v>
      </c>
      <c r="N13" s="48" t="s">
        <v>49</v>
      </c>
    </row>
    <row r="14" spans="1:14" s="23" customFormat="1" x14ac:dyDescent="0.25">
      <c r="A14" s="28">
        <v>13</v>
      </c>
      <c r="B14" s="25" t="s">
        <v>344</v>
      </c>
      <c r="C14" s="25" t="s">
        <v>345</v>
      </c>
      <c r="D14" s="25" t="s">
        <v>507</v>
      </c>
      <c r="E14" s="25">
        <v>20</v>
      </c>
      <c r="F14" s="25" t="s">
        <v>11</v>
      </c>
      <c r="G14" s="25">
        <v>9540039637</v>
      </c>
      <c r="H14" s="25" t="s">
        <v>15</v>
      </c>
      <c r="I14" s="29">
        <v>43456</v>
      </c>
      <c r="J14" s="25" t="s">
        <v>558</v>
      </c>
      <c r="K14" s="25" t="s">
        <v>24</v>
      </c>
      <c r="L14" s="27">
        <v>90</v>
      </c>
      <c r="M14" s="25" t="str">
        <f>IF(ISNA(VLOOKUP(Table3[[#This Row],[Itemcodes]],ITEM,2,FALSE)),"",VLOOKUP(Table3[[#This Row],[Itemcodes]], ITEM,2,FALSE))</f>
        <v>Motorized Tricycle (with box)</v>
      </c>
      <c r="N14" s="25" t="s">
        <v>49</v>
      </c>
    </row>
    <row r="15" spans="1:14" s="23" customFormat="1" x14ac:dyDescent="0.25">
      <c r="A15" s="28">
        <v>14</v>
      </c>
      <c r="B15" s="47" t="s">
        <v>738</v>
      </c>
      <c r="C15" s="47" t="s">
        <v>739</v>
      </c>
      <c r="D15" s="48" t="s">
        <v>740</v>
      </c>
      <c r="E15" s="47">
        <v>14</v>
      </c>
      <c r="F15" s="47" t="s">
        <v>11</v>
      </c>
      <c r="G15" s="47">
        <v>8607655891</v>
      </c>
      <c r="H15" s="47" t="s">
        <v>15</v>
      </c>
      <c r="I15" s="49"/>
      <c r="J15" s="47" t="s">
        <v>666</v>
      </c>
      <c r="K15" s="47" t="s">
        <v>21</v>
      </c>
      <c r="L15" s="50">
        <v>100</v>
      </c>
      <c r="M15" s="50" t="str">
        <f>IF(ISNA(VLOOKUP(Table3[[#This Row],[Itemcodes]],ITEM,2,FALSE)),"",VLOOKUP(Table3[[#This Row],[Itemcodes]], ITEM,2,FALSE))</f>
        <v>BTE Digital Type Hearing Aid Cat-II</v>
      </c>
      <c r="N15" s="48" t="s">
        <v>27</v>
      </c>
    </row>
    <row r="16" spans="1:14" s="23" customFormat="1" x14ac:dyDescent="0.25">
      <c r="A16" s="28">
        <v>15</v>
      </c>
      <c r="B16" s="25" t="s">
        <v>307</v>
      </c>
      <c r="C16" s="25" t="s">
        <v>643</v>
      </c>
      <c r="D16" s="25" t="s">
        <v>644</v>
      </c>
      <c r="E16" s="25">
        <v>37</v>
      </c>
      <c r="F16" s="25" t="s">
        <v>10</v>
      </c>
      <c r="G16" s="25">
        <v>8607474398</v>
      </c>
      <c r="H16" s="25" t="s">
        <v>15</v>
      </c>
      <c r="I16" s="29"/>
      <c r="J16" s="25"/>
      <c r="K16" s="25" t="s">
        <v>24</v>
      </c>
      <c r="L16" s="27">
        <v>100</v>
      </c>
      <c r="M16" s="25" t="str">
        <f>IF(ISNA(VLOOKUP(Table3[[#This Row],[Itemcodes]],ITEM,2,FALSE)),"",VLOOKUP(Table3[[#This Row],[Itemcodes]], ITEM,2,FALSE))</f>
        <v>Tricycle Conventional Hand Propelled (HAMRAHI)</v>
      </c>
      <c r="N16" s="25" t="s">
        <v>56</v>
      </c>
    </row>
    <row r="17" spans="1:14" s="23" customFormat="1" x14ac:dyDescent="0.25">
      <c r="A17" s="28">
        <v>16</v>
      </c>
      <c r="B17" s="25" t="s">
        <v>307</v>
      </c>
      <c r="C17" s="25" t="s">
        <v>308</v>
      </c>
      <c r="D17" s="25" t="s">
        <v>486</v>
      </c>
      <c r="E17" s="25">
        <v>18</v>
      </c>
      <c r="F17" s="25" t="s">
        <v>10</v>
      </c>
      <c r="G17" s="25">
        <v>9212613022</v>
      </c>
      <c r="H17" s="25" t="s">
        <v>15</v>
      </c>
      <c r="I17" s="29">
        <v>43456</v>
      </c>
      <c r="J17" s="25" t="s">
        <v>558</v>
      </c>
      <c r="K17" s="25" t="s">
        <v>24</v>
      </c>
      <c r="L17" s="27">
        <v>75</v>
      </c>
      <c r="M17" s="25" t="s">
        <v>598</v>
      </c>
      <c r="N17" s="25" t="s">
        <v>562</v>
      </c>
    </row>
    <row r="18" spans="1:14" s="23" customFormat="1" x14ac:dyDescent="0.25">
      <c r="A18" s="28">
        <v>17</v>
      </c>
      <c r="B18" s="25" t="s">
        <v>259</v>
      </c>
      <c r="C18" s="25" t="s">
        <v>260</v>
      </c>
      <c r="D18" s="25" t="s">
        <v>459</v>
      </c>
      <c r="E18" s="25">
        <v>11</v>
      </c>
      <c r="F18" s="25" t="s">
        <v>10</v>
      </c>
      <c r="G18" s="25">
        <v>9625759615</v>
      </c>
      <c r="H18" s="25" t="s">
        <v>15</v>
      </c>
      <c r="I18" s="29">
        <v>43456</v>
      </c>
      <c r="J18" s="25" t="s">
        <v>558</v>
      </c>
      <c r="K18" s="25" t="s">
        <v>24</v>
      </c>
      <c r="L18" s="27">
        <v>70</v>
      </c>
      <c r="M18" s="25" t="s">
        <v>604</v>
      </c>
      <c r="N18" s="25" t="s">
        <v>583</v>
      </c>
    </row>
    <row r="19" spans="1:14" s="23" customFormat="1" x14ac:dyDescent="0.25">
      <c r="A19" s="28">
        <v>18</v>
      </c>
      <c r="B19" s="25" t="s">
        <v>195</v>
      </c>
      <c r="C19" s="25" t="s">
        <v>311</v>
      </c>
      <c r="D19" s="25" t="s">
        <v>488</v>
      </c>
      <c r="E19" s="25">
        <v>65</v>
      </c>
      <c r="F19" s="25" t="s">
        <v>10</v>
      </c>
      <c r="G19" s="25">
        <v>8930504097</v>
      </c>
      <c r="H19" s="25" t="s">
        <v>15</v>
      </c>
      <c r="I19" s="29">
        <v>43456</v>
      </c>
      <c r="J19" s="25" t="s">
        <v>558</v>
      </c>
      <c r="K19" s="25" t="s">
        <v>24</v>
      </c>
      <c r="L19" s="27">
        <v>80</v>
      </c>
      <c r="M19" s="25" t="str">
        <f>IF(ISNA(VLOOKUP(Table3[[#This Row],[Itemcodes]],ITEM,2,FALSE)),"",VLOOKUP(Table3[[#This Row],[Itemcodes]], ITEM,2,FALSE))</f>
        <v>Motorized Tricycle (with box)</v>
      </c>
      <c r="N19" s="25" t="s">
        <v>49</v>
      </c>
    </row>
    <row r="20" spans="1:14" s="23" customFormat="1" x14ac:dyDescent="0.25">
      <c r="A20" s="28">
        <v>19</v>
      </c>
      <c r="B20" s="47" t="s">
        <v>775</v>
      </c>
      <c r="C20" s="47" t="s">
        <v>776</v>
      </c>
      <c r="D20" s="48" t="s">
        <v>777</v>
      </c>
      <c r="E20" s="47">
        <v>18</v>
      </c>
      <c r="F20" s="47" t="s">
        <v>11</v>
      </c>
      <c r="G20" s="47">
        <v>9812222114</v>
      </c>
      <c r="H20" s="47" t="s">
        <v>17</v>
      </c>
      <c r="I20" s="49"/>
      <c r="J20" s="47" t="s">
        <v>666</v>
      </c>
      <c r="K20" s="47" t="s">
        <v>24</v>
      </c>
      <c r="L20" s="50">
        <v>85</v>
      </c>
      <c r="M20" s="50" t="str">
        <f>IF(ISNA(VLOOKUP(Table3[[#This Row],[Itemcodes]],ITEM,2,FALSE)),"",VLOOKUP(Table3[[#This Row],[Itemcodes]], ITEM,2,FALSE))</f>
        <v>Motorized Tricycle (with box)</v>
      </c>
      <c r="N20" s="48" t="s">
        <v>49</v>
      </c>
    </row>
    <row r="21" spans="1:14" s="23" customFormat="1" x14ac:dyDescent="0.25">
      <c r="A21" s="28">
        <v>20</v>
      </c>
      <c r="B21" s="25" t="s">
        <v>362</v>
      </c>
      <c r="C21" s="25" t="s">
        <v>363</v>
      </c>
      <c r="D21" s="25" t="s">
        <v>518</v>
      </c>
      <c r="E21" s="25">
        <v>31</v>
      </c>
      <c r="F21" s="25" t="s">
        <v>10</v>
      </c>
      <c r="G21" s="25">
        <v>8059166762</v>
      </c>
      <c r="H21" s="25" t="s">
        <v>15</v>
      </c>
      <c r="I21" s="29">
        <v>43456</v>
      </c>
      <c r="J21" s="25" t="s">
        <v>558</v>
      </c>
      <c r="K21" s="25" t="s">
        <v>24</v>
      </c>
      <c r="L21" s="27">
        <v>100</v>
      </c>
      <c r="M21" s="25" t="str">
        <f>IF(ISNA(VLOOKUP(Table3[[#This Row],[Itemcodes]],ITEM,2,FALSE)),"",VLOOKUP(Table3[[#This Row],[Itemcodes]], ITEM,2,FALSE))</f>
        <v>Motorized Tricycle (with box)</v>
      </c>
      <c r="N21" s="25" t="s">
        <v>49</v>
      </c>
    </row>
    <row r="22" spans="1:14" s="23" customFormat="1" x14ac:dyDescent="0.25">
      <c r="A22" s="28">
        <v>21</v>
      </c>
      <c r="B22" s="47" t="s">
        <v>663</v>
      </c>
      <c r="C22" s="47" t="s">
        <v>664</v>
      </c>
      <c r="D22" s="48" t="s">
        <v>665</v>
      </c>
      <c r="E22" s="47">
        <v>37</v>
      </c>
      <c r="F22" s="47" t="s">
        <v>10</v>
      </c>
      <c r="G22" s="47">
        <v>8607003005</v>
      </c>
      <c r="H22" s="47" t="s">
        <v>17</v>
      </c>
      <c r="I22" s="49"/>
      <c r="J22" s="47" t="s">
        <v>666</v>
      </c>
      <c r="K22" s="47" t="s">
        <v>24</v>
      </c>
      <c r="L22" s="50">
        <v>75</v>
      </c>
      <c r="M22" s="50" t="str">
        <f>IF(ISNA(VLOOKUP(Table3[[#This Row],[Itemcodes]],ITEM,2,FALSE)),"",VLOOKUP(Table3[[#This Row],[Itemcodes]], ITEM,2,FALSE))</f>
        <v/>
      </c>
      <c r="N22" s="48" t="s">
        <v>204</v>
      </c>
    </row>
    <row r="23" spans="1:14" s="23" customFormat="1" x14ac:dyDescent="0.25">
      <c r="A23" s="28">
        <v>22</v>
      </c>
      <c r="B23" s="25" t="s">
        <v>391</v>
      </c>
      <c r="C23" s="25" t="s">
        <v>392</v>
      </c>
      <c r="D23" s="25" t="s">
        <v>532</v>
      </c>
      <c r="E23" s="25">
        <v>18</v>
      </c>
      <c r="F23" s="25" t="s">
        <v>10</v>
      </c>
      <c r="G23" s="25">
        <v>9541032856</v>
      </c>
      <c r="H23" s="25" t="s">
        <v>15</v>
      </c>
      <c r="I23" s="29">
        <v>43456</v>
      </c>
      <c r="J23" s="25" t="s">
        <v>558</v>
      </c>
      <c r="K23" s="25" t="s">
        <v>24</v>
      </c>
      <c r="L23" s="27">
        <v>80</v>
      </c>
      <c r="M23" s="25" t="str">
        <f>IF(ISNA(VLOOKUP(Table3[[#This Row],[Itemcodes]],ITEM,2,FALSE)),"",VLOOKUP(Table3[[#This Row],[Itemcodes]], ITEM,2,FALSE))</f>
        <v>Motorized Tricycle (with box)</v>
      </c>
      <c r="N23" s="25" t="s">
        <v>49</v>
      </c>
    </row>
    <row r="24" spans="1:14" s="23" customFormat="1" x14ac:dyDescent="0.25">
      <c r="A24" s="28">
        <v>23</v>
      </c>
      <c r="B24" s="25" t="s">
        <v>267</v>
      </c>
      <c r="C24" s="25" t="s">
        <v>268</v>
      </c>
      <c r="D24" s="25" t="s">
        <v>463</v>
      </c>
      <c r="E24" s="25">
        <v>54</v>
      </c>
      <c r="F24" s="25" t="s">
        <v>10</v>
      </c>
      <c r="G24" s="25">
        <v>9625067141</v>
      </c>
      <c r="H24" s="25" t="s">
        <v>15</v>
      </c>
      <c r="I24" s="29">
        <v>43456</v>
      </c>
      <c r="J24" s="25" t="s">
        <v>558</v>
      </c>
      <c r="K24" s="25" t="s">
        <v>24</v>
      </c>
      <c r="L24" s="27">
        <v>70</v>
      </c>
      <c r="M24" s="25" t="s">
        <v>607</v>
      </c>
      <c r="N24" s="25" t="s">
        <v>584</v>
      </c>
    </row>
    <row r="25" spans="1:14" s="23" customFormat="1" x14ac:dyDescent="0.25">
      <c r="A25" s="28">
        <v>24</v>
      </c>
      <c r="B25" s="25" t="s">
        <v>222</v>
      </c>
      <c r="C25" s="25" t="s">
        <v>223</v>
      </c>
      <c r="D25" s="25" t="s">
        <v>439</v>
      </c>
      <c r="E25" s="25">
        <v>10</v>
      </c>
      <c r="F25" s="25" t="s">
        <v>10</v>
      </c>
      <c r="G25" s="25">
        <v>9911283749</v>
      </c>
      <c r="H25" s="25" t="s">
        <v>15</v>
      </c>
      <c r="I25" s="29">
        <v>43456</v>
      </c>
      <c r="J25" s="25" t="s">
        <v>558</v>
      </c>
      <c r="K25" s="25" t="s">
        <v>21</v>
      </c>
      <c r="L25" s="27">
        <v>94</v>
      </c>
      <c r="M25" s="25" t="str">
        <f>IF(ISNA(VLOOKUP(Table3[[#This Row],[Itemcodes]],ITEM,2,FALSE)),"",VLOOKUP(Table3[[#This Row],[Itemcodes]], ITEM,2,FALSE))</f>
        <v>BTE Digital Type Hearing Aid Cat-II</v>
      </c>
      <c r="N25" s="25" t="s">
        <v>27</v>
      </c>
    </row>
    <row r="26" spans="1:14" x14ac:dyDescent="0.25">
      <c r="A26" s="28">
        <v>25</v>
      </c>
      <c r="B26" s="25" t="s">
        <v>290</v>
      </c>
      <c r="C26" s="25" t="s">
        <v>291</v>
      </c>
      <c r="D26" s="25" t="s">
        <v>476</v>
      </c>
      <c r="E26" s="25">
        <v>51</v>
      </c>
      <c r="F26" s="25" t="s">
        <v>11</v>
      </c>
      <c r="G26" s="25">
        <v>9654757842</v>
      </c>
      <c r="H26" s="25" t="s">
        <v>15</v>
      </c>
      <c r="I26" s="29">
        <v>43456</v>
      </c>
      <c r="J26" s="25" t="s">
        <v>558</v>
      </c>
      <c r="K26" s="25" t="s">
        <v>24</v>
      </c>
      <c r="L26" s="27">
        <v>70</v>
      </c>
      <c r="M26" s="25" t="str">
        <f>IF(ISNA(VLOOKUP(Table3[[#This Row],[Itemcodes]],ITEM,2,FALSE)),"",VLOOKUP(Table3[[#This Row],[Itemcodes]], ITEM,2,FALSE))</f>
        <v>Wheel Chair Folding Standard Model Adult Size (SAATHI)</v>
      </c>
      <c r="N26" s="25" t="s">
        <v>52</v>
      </c>
    </row>
    <row r="27" spans="1:14" s="23" customFormat="1" x14ac:dyDescent="0.25">
      <c r="A27" s="28">
        <v>26</v>
      </c>
      <c r="B27" s="25" t="s">
        <v>365</v>
      </c>
      <c r="C27" s="25" t="s">
        <v>366</v>
      </c>
      <c r="D27" s="25" t="s">
        <v>519</v>
      </c>
      <c r="E27" s="25">
        <v>89</v>
      </c>
      <c r="F27" s="25" t="s">
        <v>10</v>
      </c>
      <c r="G27" s="25">
        <v>9350541998</v>
      </c>
      <c r="H27" s="25" t="s">
        <v>15</v>
      </c>
      <c r="I27" s="29">
        <v>43456</v>
      </c>
      <c r="J27" s="25" t="s">
        <v>558</v>
      </c>
      <c r="K27" s="25" t="s">
        <v>24</v>
      </c>
      <c r="L27" s="27">
        <v>60</v>
      </c>
      <c r="M27" s="25" t="s">
        <v>592</v>
      </c>
      <c r="N27" s="25" t="s">
        <v>797</v>
      </c>
    </row>
    <row r="28" spans="1:14" s="23" customFormat="1" x14ac:dyDescent="0.25">
      <c r="A28" s="28">
        <v>27</v>
      </c>
      <c r="B28" s="25" t="s">
        <v>305</v>
      </c>
      <c r="C28" s="25" t="s">
        <v>306</v>
      </c>
      <c r="D28" s="25" t="s">
        <v>485</v>
      </c>
      <c r="E28" s="25">
        <v>27</v>
      </c>
      <c r="F28" s="25" t="s">
        <v>10</v>
      </c>
      <c r="G28" s="25"/>
      <c r="H28" s="25" t="s">
        <v>15</v>
      </c>
      <c r="I28" s="29">
        <v>43456</v>
      </c>
      <c r="J28" s="25" t="s">
        <v>558</v>
      </c>
      <c r="K28" s="25" t="s">
        <v>24</v>
      </c>
      <c r="L28" s="27">
        <v>100</v>
      </c>
      <c r="M28" s="25" t="str">
        <f>IF(ISNA(VLOOKUP(Table3[[#This Row],[Itemcodes]],ITEM,2,FALSE)),"",VLOOKUP(Table3[[#This Row],[Itemcodes]], ITEM,2,FALSE))</f>
        <v>Motorized Tricycle (with box)</v>
      </c>
      <c r="N28" s="25" t="s">
        <v>49</v>
      </c>
    </row>
    <row r="29" spans="1:14" s="23" customFormat="1" x14ac:dyDescent="0.25">
      <c r="A29" s="28">
        <v>28</v>
      </c>
      <c r="B29" s="25" t="s">
        <v>323</v>
      </c>
      <c r="C29" s="25" t="s">
        <v>324</v>
      </c>
      <c r="D29" s="25" t="s">
        <v>495</v>
      </c>
      <c r="E29" s="25">
        <v>26</v>
      </c>
      <c r="F29" s="25" t="s">
        <v>10</v>
      </c>
      <c r="G29" s="25">
        <v>9812609384</v>
      </c>
      <c r="H29" s="25" t="s">
        <v>15</v>
      </c>
      <c r="I29" s="29">
        <v>43456</v>
      </c>
      <c r="J29" s="25" t="s">
        <v>558</v>
      </c>
      <c r="K29" s="25" t="s">
        <v>20</v>
      </c>
      <c r="L29" s="27">
        <v>100</v>
      </c>
      <c r="M29" s="25" t="str">
        <f>IF(ISNA(VLOOKUP(Table3[[#This Row],[Itemcodes]],ITEM,2,FALSE)),"",VLOOKUP(Table3[[#This Row],[Itemcodes]], ITEM,2,FALSE))</f>
        <v>Smart Cane Type I</v>
      </c>
      <c r="N29" s="25" t="s">
        <v>36</v>
      </c>
    </row>
    <row r="30" spans="1:14" s="23" customFormat="1" x14ac:dyDescent="0.25">
      <c r="A30" s="28">
        <v>29</v>
      </c>
      <c r="B30" s="25" t="s">
        <v>286</v>
      </c>
      <c r="C30" s="25" t="s">
        <v>287</v>
      </c>
      <c r="D30" s="25" t="s">
        <v>474</v>
      </c>
      <c r="E30" s="25">
        <v>12</v>
      </c>
      <c r="F30" s="25" t="s">
        <v>10</v>
      </c>
      <c r="G30" s="25">
        <v>8198934523</v>
      </c>
      <c r="H30" s="25" t="s">
        <v>15</v>
      </c>
      <c r="I30" s="29">
        <v>43456</v>
      </c>
      <c r="J30" s="25" t="s">
        <v>558</v>
      </c>
      <c r="K30" s="25" t="s">
        <v>24</v>
      </c>
      <c r="L30" s="27">
        <v>75</v>
      </c>
      <c r="M30" s="25" t="s">
        <v>599</v>
      </c>
      <c r="N30" s="25" t="s">
        <v>561</v>
      </c>
    </row>
    <row r="31" spans="1:14" s="23" customFormat="1" x14ac:dyDescent="0.25">
      <c r="A31" s="28">
        <v>30</v>
      </c>
      <c r="B31" s="25" t="s">
        <v>409</v>
      </c>
      <c r="C31" s="25" t="s">
        <v>410</v>
      </c>
      <c r="D31" s="25" t="s">
        <v>543</v>
      </c>
      <c r="E31" s="25">
        <v>39</v>
      </c>
      <c r="F31" s="25" t="s">
        <v>11</v>
      </c>
      <c r="G31" s="25">
        <v>9992281158</v>
      </c>
      <c r="H31" s="25" t="s">
        <v>15</v>
      </c>
      <c r="I31" s="29">
        <v>43456</v>
      </c>
      <c r="J31" s="25" t="s">
        <v>558</v>
      </c>
      <c r="K31" s="25" t="s">
        <v>24</v>
      </c>
      <c r="L31" s="27">
        <v>100</v>
      </c>
      <c r="M31" s="25" t="s">
        <v>619</v>
      </c>
      <c r="N31" s="25" t="s">
        <v>616</v>
      </c>
    </row>
    <row r="32" spans="1:14" s="23" customFormat="1" x14ac:dyDescent="0.25">
      <c r="A32" s="28">
        <v>31</v>
      </c>
      <c r="B32" s="25" t="s">
        <v>638</v>
      </c>
      <c r="C32" s="25" t="s">
        <v>639</v>
      </c>
      <c r="D32" s="25" t="s">
        <v>640</v>
      </c>
      <c r="E32" s="25">
        <v>8</v>
      </c>
      <c r="F32" s="25" t="s">
        <v>10</v>
      </c>
      <c r="G32" s="25"/>
      <c r="H32" s="25" t="s">
        <v>15</v>
      </c>
      <c r="I32" s="29"/>
      <c r="J32" s="25"/>
      <c r="K32" s="25" t="s">
        <v>24</v>
      </c>
      <c r="L32" s="27">
        <v>80</v>
      </c>
      <c r="M32" s="25" t="str">
        <f>IF(ISNA(VLOOKUP(Table3[[#This Row],[Itemcodes]],ITEM,2,FALSE)),"",VLOOKUP(Table3[[#This Row],[Itemcodes]], ITEM,2,FALSE))</f>
        <v>Wheel Chair Folding Child Size (MAMTA)</v>
      </c>
      <c r="N32" s="25" t="s">
        <v>51</v>
      </c>
    </row>
    <row r="33" spans="1:14" s="23" customFormat="1" x14ac:dyDescent="0.25">
      <c r="A33" s="28">
        <v>32</v>
      </c>
      <c r="B33" s="25" t="s">
        <v>393</v>
      </c>
      <c r="C33" s="25" t="s">
        <v>394</v>
      </c>
      <c r="D33" s="25" t="s">
        <v>533</v>
      </c>
      <c r="E33" s="25">
        <v>52</v>
      </c>
      <c r="F33" s="25" t="s">
        <v>10</v>
      </c>
      <c r="G33" s="25">
        <v>9650844484</v>
      </c>
      <c r="H33" s="25" t="s">
        <v>15</v>
      </c>
      <c r="I33" s="29">
        <v>43456</v>
      </c>
      <c r="J33" s="25" t="s">
        <v>558</v>
      </c>
      <c r="K33" s="25" t="s">
        <v>24</v>
      </c>
      <c r="L33" s="27">
        <v>75</v>
      </c>
      <c r="M33" s="25" t="str">
        <f>IF(ISNA(VLOOKUP(Table3[[#This Row],[Itemcodes]],ITEM,2,FALSE)),"",VLOOKUP(Table3[[#This Row],[Itemcodes]], ITEM,2,FALSE))</f>
        <v>Tricycle Conventional Hand Propelled (HAMRAHI)</v>
      </c>
      <c r="N33" s="25" t="s">
        <v>56</v>
      </c>
    </row>
    <row r="34" spans="1:14" s="23" customFormat="1" x14ac:dyDescent="0.25">
      <c r="A34" s="28">
        <v>33</v>
      </c>
      <c r="B34" s="25" t="s">
        <v>248</v>
      </c>
      <c r="C34" s="25" t="s">
        <v>249</v>
      </c>
      <c r="D34" s="25" t="s">
        <v>452</v>
      </c>
      <c r="E34" s="25">
        <v>62</v>
      </c>
      <c r="F34" s="25" t="s">
        <v>10</v>
      </c>
      <c r="G34" s="25">
        <v>9728484316</v>
      </c>
      <c r="H34" s="25" t="s">
        <v>15</v>
      </c>
      <c r="I34" s="29">
        <v>43456</v>
      </c>
      <c r="J34" s="25" t="s">
        <v>558</v>
      </c>
      <c r="K34" s="25" t="s">
        <v>24</v>
      </c>
      <c r="L34" s="27">
        <v>75</v>
      </c>
      <c r="M34" s="25" t="str">
        <f>IF(ISNA(VLOOKUP(Table3[[#This Row],[Itemcodes]],ITEM,2,FALSE)),"",VLOOKUP(Table3[[#This Row],[Itemcodes]], ITEM,2,FALSE))</f>
        <v>Tricycle Conventional Hand Propelled (HAMRAHI)</v>
      </c>
      <c r="N34" s="25" t="s">
        <v>56</v>
      </c>
    </row>
    <row r="35" spans="1:14" s="23" customFormat="1" x14ac:dyDescent="0.25">
      <c r="A35" s="28">
        <v>34</v>
      </c>
      <c r="B35" s="47" t="s">
        <v>287</v>
      </c>
      <c r="C35" s="47" t="s">
        <v>710</v>
      </c>
      <c r="D35" s="48" t="s">
        <v>711</v>
      </c>
      <c r="E35" s="47">
        <v>26</v>
      </c>
      <c r="F35" s="47" t="s">
        <v>10</v>
      </c>
      <c r="G35" s="47">
        <v>9891463744</v>
      </c>
      <c r="H35" s="47" t="s">
        <v>15</v>
      </c>
      <c r="I35" s="49"/>
      <c r="J35" s="47" t="s">
        <v>666</v>
      </c>
      <c r="K35" s="47" t="s">
        <v>24</v>
      </c>
      <c r="L35" s="50">
        <v>70</v>
      </c>
      <c r="M35" s="50" t="str">
        <f>IF(ISNA(VLOOKUP(Table3[[#This Row],[Itemcodes]],ITEM,2,FALSE)),"",VLOOKUP(Table3[[#This Row],[Itemcodes]], ITEM,2,FALSE))</f>
        <v>Tricycle Conventional Hand Propelled (HAMRAHI)</v>
      </c>
      <c r="N35" s="48" t="s">
        <v>56</v>
      </c>
    </row>
    <row r="36" spans="1:14" s="23" customFormat="1" x14ac:dyDescent="0.25">
      <c r="A36" s="28">
        <v>35</v>
      </c>
      <c r="B36" s="47" t="s">
        <v>701</v>
      </c>
      <c r="C36" s="47" t="s">
        <v>702</v>
      </c>
      <c r="D36" s="48" t="s">
        <v>703</v>
      </c>
      <c r="E36" s="47">
        <v>31</v>
      </c>
      <c r="F36" s="47" t="s">
        <v>10</v>
      </c>
      <c r="G36" s="47"/>
      <c r="H36" s="47" t="s">
        <v>16</v>
      </c>
      <c r="I36" s="49"/>
      <c r="J36" s="47" t="s">
        <v>666</v>
      </c>
      <c r="K36" s="47" t="s">
        <v>24</v>
      </c>
      <c r="L36" s="50">
        <v>70</v>
      </c>
      <c r="M36" s="50" t="str">
        <f>IF(ISNA(VLOOKUP(Table3[[#This Row],[Itemcodes]],ITEM,2,FALSE)),"",VLOOKUP(Table3[[#This Row],[Itemcodes]], ITEM,2,FALSE))</f>
        <v>Tricycle Conventional Hand Propelled (HAMRAHI)</v>
      </c>
      <c r="N36" s="48" t="s">
        <v>56</v>
      </c>
    </row>
    <row r="37" spans="1:14" s="23" customFormat="1" x14ac:dyDescent="0.25">
      <c r="A37" s="28">
        <v>36</v>
      </c>
      <c r="B37" s="25" t="s">
        <v>422</v>
      </c>
      <c r="C37" s="25" t="s">
        <v>423</v>
      </c>
      <c r="D37" s="25" t="s">
        <v>552</v>
      </c>
      <c r="E37" s="25">
        <v>39</v>
      </c>
      <c r="F37" s="25" t="s">
        <v>10</v>
      </c>
      <c r="G37" s="25">
        <v>9728365574</v>
      </c>
      <c r="H37" s="25" t="s">
        <v>15</v>
      </c>
      <c r="I37" s="29">
        <v>43456</v>
      </c>
      <c r="J37" s="25" t="s">
        <v>558</v>
      </c>
      <c r="K37" s="25" t="s">
        <v>24</v>
      </c>
      <c r="L37" s="27">
        <v>75</v>
      </c>
      <c r="M37" s="25" t="s">
        <v>585</v>
      </c>
      <c r="N37" s="25" t="s">
        <v>562</v>
      </c>
    </row>
    <row r="38" spans="1:14" s="23" customFormat="1" x14ac:dyDescent="0.25">
      <c r="A38" s="28">
        <v>37</v>
      </c>
      <c r="B38" s="25" t="s">
        <v>333</v>
      </c>
      <c r="C38" s="25" t="s">
        <v>334</v>
      </c>
      <c r="D38" s="25" t="s">
        <v>501</v>
      </c>
      <c r="E38" s="25">
        <v>36</v>
      </c>
      <c r="F38" s="25" t="s">
        <v>10</v>
      </c>
      <c r="G38" s="25">
        <v>9728351210</v>
      </c>
      <c r="H38" s="25" t="s">
        <v>15</v>
      </c>
      <c r="I38" s="29">
        <v>43456</v>
      </c>
      <c r="J38" s="25" t="s">
        <v>558</v>
      </c>
      <c r="K38" s="25" t="s">
        <v>24</v>
      </c>
      <c r="L38" s="27">
        <v>70</v>
      </c>
      <c r="M38" s="25" t="s">
        <v>590</v>
      </c>
      <c r="N38" s="25" t="s">
        <v>562</v>
      </c>
    </row>
    <row r="39" spans="1:14" s="23" customFormat="1" x14ac:dyDescent="0.25">
      <c r="A39" s="28">
        <v>38</v>
      </c>
      <c r="B39" s="25" t="s">
        <v>364</v>
      </c>
      <c r="C39" s="25" t="s">
        <v>267</v>
      </c>
      <c r="D39" s="25" t="s">
        <v>460</v>
      </c>
      <c r="E39" s="25">
        <v>10</v>
      </c>
      <c r="F39" s="25" t="s">
        <v>10</v>
      </c>
      <c r="G39" s="25">
        <v>8826454902</v>
      </c>
      <c r="H39" s="25" t="s">
        <v>15</v>
      </c>
      <c r="I39" s="29">
        <v>43456</v>
      </c>
      <c r="J39" s="25" t="s">
        <v>558</v>
      </c>
      <c r="K39" s="25" t="s">
        <v>21</v>
      </c>
      <c r="L39" s="27">
        <v>100</v>
      </c>
      <c r="M39" s="25" t="str">
        <f>IF(ISNA(VLOOKUP(Table3[[#This Row],[Itemcodes]],ITEM,2,FALSE)),"",VLOOKUP(Table3[[#This Row],[Itemcodes]], ITEM,2,FALSE))</f>
        <v>BTE Digital Type Hearing Aid Cat-II</v>
      </c>
      <c r="N39" s="25" t="s">
        <v>27</v>
      </c>
    </row>
    <row r="40" spans="1:14" s="23" customFormat="1" x14ac:dyDescent="0.25">
      <c r="A40" s="28">
        <v>39</v>
      </c>
      <c r="B40" s="25" t="s">
        <v>292</v>
      </c>
      <c r="C40" s="25" t="s">
        <v>293</v>
      </c>
      <c r="D40" s="25" t="s">
        <v>477</v>
      </c>
      <c r="E40" s="25">
        <v>3</v>
      </c>
      <c r="F40" s="25" t="s">
        <v>10</v>
      </c>
      <c r="G40" s="25">
        <v>9582942010</v>
      </c>
      <c r="H40" s="25" t="s">
        <v>15</v>
      </c>
      <c r="I40" s="29">
        <v>43456</v>
      </c>
      <c r="J40" s="25" t="s">
        <v>558</v>
      </c>
      <c r="K40" s="25" t="s">
        <v>23</v>
      </c>
      <c r="L40" s="27">
        <v>100</v>
      </c>
      <c r="M40" s="25" t="str">
        <f>IF(ISNA(VLOOKUP(Table3[[#This Row],[Itemcodes]],ITEM,2,FALSE)),"",VLOOKUP(Table3[[#This Row],[Itemcodes]], ITEM,2,FALSE))</f>
        <v>CP  Chair</v>
      </c>
      <c r="N40" s="25" t="s">
        <v>32</v>
      </c>
    </row>
    <row r="41" spans="1:14" s="23" customFormat="1" x14ac:dyDescent="0.25">
      <c r="A41" s="28">
        <v>40</v>
      </c>
      <c r="B41" s="25" t="s">
        <v>317</v>
      </c>
      <c r="C41" s="25" t="s">
        <v>318</v>
      </c>
      <c r="D41" s="25" t="s">
        <v>492</v>
      </c>
      <c r="E41" s="25">
        <v>4</v>
      </c>
      <c r="F41" s="25" t="s">
        <v>10</v>
      </c>
      <c r="G41" s="25">
        <v>8802371995</v>
      </c>
      <c r="H41" s="25" t="s">
        <v>15</v>
      </c>
      <c r="I41" s="29">
        <v>43456</v>
      </c>
      <c r="J41" s="25" t="s">
        <v>558</v>
      </c>
      <c r="K41" s="25" t="s">
        <v>25</v>
      </c>
      <c r="L41" s="27">
        <v>100</v>
      </c>
      <c r="M41" s="25" t="s">
        <v>597</v>
      </c>
      <c r="N41" s="25" t="s">
        <v>564</v>
      </c>
    </row>
    <row r="42" spans="1:14" s="23" customFormat="1" x14ac:dyDescent="0.25">
      <c r="A42" s="28">
        <v>41</v>
      </c>
      <c r="B42" s="25" t="s">
        <v>240</v>
      </c>
      <c r="C42" s="25" t="s">
        <v>241</v>
      </c>
      <c r="D42" s="25" t="s">
        <v>449</v>
      </c>
      <c r="E42" s="25">
        <v>36</v>
      </c>
      <c r="F42" s="25" t="s">
        <v>11</v>
      </c>
      <c r="G42" s="25">
        <v>9718620868</v>
      </c>
      <c r="H42" s="25" t="s">
        <v>15</v>
      </c>
      <c r="I42" s="29">
        <v>43456</v>
      </c>
      <c r="J42" s="25" t="s">
        <v>558</v>
      </c>
      <c r="K42" s="25" t="s">
        <v>24</v>
      </c>
      <c r="L42" s="27">
        <v>80</v>
      </c>
      <c r="M42" s="25" t="str">
        <f>IF(ISNA(VLOOKUP(Table3[[#This Row],[Itemcodes]],ITEM,2,FALSE)),"",VLOOKUP(Table3[[#This Row],[Itemcodes]], ITEM,2,FALSE))</f>
        <v>Tricycle Conventional Hand Propelled (HAMRAHI)</v>
      </c>
      <c r="N42" s="25" t="s">
        <v>56</v>
      </c>
    </row>
    <row r="43" spans="1:14" s="23" customFormat="1" x14ac:dyDescent="0.25">
      <c r="A43" s="28">
        <v>42</v>
      </c>
      <c r="B43" s="25" t="s">
        <v>349</v>
      </c>
      <c r="C43" s="25" t="s">
        <v>350</v>
      </c>
      <c r="D43" s="25" t="s">
        <v>510</v>
      </c>
      <c r="E43" s="25">
        <v>14</v>
      </c>
      <c r="F43" s="25" t="s">
        <v>11</v>
      </c>
      <c r="G43" s="25">
        <v>9289092613</v>
      </c>
      <c r="H43" s="25" t="s">
        <v>15</v>
      </c>
      <c r="I43" s="29">
        <v>43456</v>
      </c>
      <c r="J43" s="25" t="s">
        <v>558</v>
      </c>
      <c r="K43" s="25" t="s">
        <v>21</v>
      </c>
      <c r="L43" s="27">
        <v>53</v>
      </c>
      <c r="M43" s="25" t="str">
        <f>IF(ISNA(VLOOKUP(Table3[[#This Row],[Itemcodes]],ITEM,2,FALSE)),"",VLOOKUP(Table3[[#This Row],[Itemcodes]], ITEM,2,FALSE))</f>
        <v>BTE Digital Type Hearing Aid Cat-II</v>
      </c>
      <c r="N43" s="25" t="s">
        <v>27</v>
      </c>
    </row>
    <row r="44" spans="1:14" s="23" customFormat="1" x14ac:dyDescent="0.25">
      <c r="A44" s="28">
        <v>43</v>
      </c>
      <c r="B44" s="25" t="s">
        <v>228</v>
      </c>
      <c r="C44" s="25" t="s">
        <v>229</v>
      </c>
      <c r="D44" s="25" t="s">
        <v>442</v>
      </c>
      <c r="E44" s="25">
        <v>82</v>
      </c>
      <c r="F44" s="25" t="s">
        <v>10</v>
      </c>
      <c r="G44" s="25">
        <v>8053451415</v>
      </c>
      <c r="H44" s="25" t="s">
        <v>15</v>
      </c>
      <c r="I44" s="29">
        <v>43456</v>
      </c>
      <c r="J44" s="25" t="s">
        <v>558</v>
      </c>
      <c r="K44" s="25" t="s">
        <v>24</v>
      </c>
      <c r="L44" s="27">
        <v>40</v>
      </c>
      <c r="M44" s="25" t="str">
        <f>IF(ISNA(VLOOKUP(Table3[[#This Row],[Itemcodes]],ITEM,2,FALSE)),"",VLOOKUP(Table3[[#This Row],[Itemcodes]], ITEM,2,FALSE))</f>
        <v>Wheel Chair Folding Standard Model Adult Size (SAATHI)</v>
      </c>
      <c r="N44" s="25" t="s">
        <v>52</v>
      </c>
    </row>
    <row r="45" spans="1:14" s="23" customFormat="1" x14ac:dyDescent="0.25">
      <c r="A45" s="28">
        <v>44</v>
      </c>
      <c r="B45" s="25" t="s">
        <v>359</v>
      </c>
      <c r="C45" s="25" t="s">
        <v>197</v>
      </c>
      <c r="D45" s="25" t="s">
        <v>515</v>
      </c>
      <c r="E45" s="25">
        <v>39</v>
      </c>
      <c r="F45" s="25" t="s">
        <v>10</v>
      </c>
      <c r="G45" s="25">
        <v>8527281200</v>
      </c>
      <c r="H45" s="25" t="s">
        <v>15</v>
      </c>
      <c r="I45" s="29">
        <v>43456</v>
      </c>
      <c r="J45" s="25" t="s">
        <v>558</v>
      </c>
      <c r="K45" s="25" t="s">
        <v>24</v>
      </c>
      <c r="L45" s="27">
        <v>100</v>
      </c>
      <c r="M45" s="25" t="str">
        <f>IF(ISNA(VLOOKUP(Table3[[#This Row],[Itemcodes]],ITEM,2,FALSE)),"",VLOOKUP(Table3[[#This Row],[Itemcodes]], ITEM,2,FALSE))</f>
        <v>Crutch Axilla Adjustable (Aluminium) Medium</v>
      </c>
      <c r="N45" s="25" t="s">
        <v>45</v>
      </c>
    </row>
    <row r="46" spans="1:14" s="23" customFormat="1" x14ac:dyDescent="0.25">
      <c r="A46" s="28">
        <v>45</v>
      </c>
      <c r="B46" s="47" t="s">
        <v>712</v>
      </c>
      <c r="C46" s="47" t="s">
        <v>398</v>
      </c>
      <c r="D46" s="48" t="s">
        <v>713</v>
      </c>
      <c r="E46" s="47">
        <v>64</v>
      </c>
      <c r="F46" s="47" t="s">
        <v>10</v>
      </c>
      <c r="G46" s="47">
        <v>9812822828</v>
      </c>
      <c r="H46" s="47" t="s">
        <v>15</v>
      </c>
      <c r="I46" s="49"/>
      <c r="J46" s="47" t="s">
        <v>666</v>
      </c>
      <c r="K46" s="47" t="s">
        <v>24</v>
      </c>
      <c r="L46" s="50">
        <v>75</v>
      </c>
      <c r="M46" s="50" t="str">
        <f>IF(ISNA(VLOOKUP(Table3[[#This Row],[Itemcodes]],ITEM,2,FALSE)),"",VLOOKUP(Table3[[#This Row],[Itemcodes]], ITEM,2,FALSE))</f>
        <v>Tricycle Conventional Hand Propelled (HAMRAHI)</v>
      </c>
      <c r="N46" s="48" t="s">
        <v>56</v>
      </c>
    </row>
    <row r="47" spans="1:14" s="23" customFormat="1" x14ac:dyDescent="0.25">
      <c r="A47" s="28">
        <v>46</v>
      </c>
      <c r="B47" s="31" t="s">
        <v>645</v>
      </c>
      <c r="C47" s="31" t="s">
        <v>646</v>
      </c>
      <c r="D47" s="36" t="s">
        <v>647</v>
      </c>
      <c r="E47" s="30">
        <v>60</v>
      </c>
      <c r="F47" s="30" t="s">
        <v>11</v>
      </c>
      <c r="G47" s="36">
        <v>9773637735</v>
      </c>
      <c r="H47" s="30" t="s">
        <v>15</v>
      </c>
      <c r="I47" s="32"/>
      <c r="J47" s="30"/>
      <c r="K47" s="30" t="s">
        <v>24</v>
      </c>
      <c r="L47" s="33">
        <v>60</v>
      </c>
      <c r="M47" s="25" t="s">
        <v>591</v>
      </c>
      <c r="N47" s="31" t="s">
        <v>205</v>
      </c>
    </row>
    <row r="48" spans="1:14" s="23" customFormat="1" x14ac:dyDescent="0.25">
      <c r="A48" s="28">
        <v>47</v>
      </c>
      <c r="B48" s="24" t="s">
        <v>652</v>
      </c>
      <c r="C48" s="24" t="s">
        <v>653</v>
      </c>
      <c r="D48" s="25" t="s">
        <v>654</v>
      </c>
      <c r="E48" s="24">
        <v>89</v>
      </c>
      <c r="F48" s="24" t="s">
        <v>10</v>
      </c>
      <c r="G48" s="24">
        <v>9319770263</v>
      </c>
      <c r="H48" s="24" t="s">
        <v>15</v>
      </c>
      <c r="I48" s="35"/>
      <c r="J48" s="24" t="s">
        <v>651</v>
      </c>
      <c r="K48" s="24" t="s">
        <v>24</v>
      </c>
      <c r="L48" s="26">
        <v>47</v>
      </c>
      <c r="M48" s="26" t="str">
        <f>IF(ISNA(VLOOKUP(Table3[[#This Row],[Itemcodes]],ITEM,2,FALSE)),"",VLOOKUP(Table3[[#This Row],[Itemcodes]], ITEM,2,FALSE))</f>
        <v/>
      </c>
      <c r="N48" s="25" t="s">
        <v>205</v>
      </c>
    </row>
    <row r="49" spans="1:14" s="23" customFormat="1" x14ac:dyDescent="0.25">
      <c r="A49" s="28">
        <v>48</v>
      </c>
      <c r="B49" s="25" t="s">
        <v>373</v>
      </c>
      <c r="C49" s="25" t="s">
        <v>374</v>
      </c>
      <c r="D49" s="25" t="s">
        <v>524</v>
      </c>
      <c r="E49" s="25">
        <v>7</v>
      </c>
      <c r="F49" s="25" t="s">
        <v>11</v>
      </c>
      <c r="G49" s="25">
        <v>9718368153</v>
      </c>
      <c r="H49" s="25" t="s">
        <v>15</v>
      </c>
      <c r="I49" s="29">
        <v>43456</v>
      </c>
      <c r="J49" s="25" t="s">
        <v>558</v>
      </c>
      <c r="K49" s="25" t="s">
        <v>21</v>
      </c>
      <c r="L49" s="27">
        <v>98</v>
      </c>
      <c r="M49" s="25" t="str">
        <f>IF(ISNA(VLOOKUP(Table3[[#This Row],[Itemcodes]],ITEM,2,FALSE)),"",VLOOKUP(Table3[[#This Row],[Itemcodes]], ITEM,2,FALSE))</f>
        <v>BTE Digital Type Hearing Aid Cat-II</v>
      </c>
      <c r="N49" s="25" t="s">
        <v>27</v>
      </c>
    </row>
    <row r="50" spans="1:14" s="23" customFormat="1" x14ac:dyDescent="0.25">
      <c r="A50" s="28">
        <v>49</v>
      </c>
      <c r="B50" s="47" t="s">
        <v>767</v>
      </c>
      <c r="C50" s="47" t="s">
        <v>768</v>
      </c>
      <c r="D50" s="48" t="s">
        <v>719</v>
      </c>
      <c r="E50" s="47">
        <v>65</v>
      </c>
      <c r="F50" s="47" t="s">
        <v>10</v>
      </c>
      <c r="G50" s="47"/>
      <c r="H50" s="47" t="s">
        <v>17</v>
      </c>
      <c r="I50" s="49"/>
      <c r="J50" s="47" t="s">
        <v>666</v>
      </c>
      <c r="K50" s="47" t="s">
        <v>24</v>
      </c>
      <c r="L50" s="50">
        <v>100</v>
      </c>
      <c r="M50" s="50" t="str">
        <f>IF(ISNA(VLOOKUP(Table3[[#This Row],[Itemcodes]],ITEM,2,FALSE)),"",VLOOKUP(Table3[[#This Row],[Itemcodes]], ITEM,2,FALSE))</f>
        <v>Motorized Tricycle (with box)</v>
      </c>
      <c r="N50" s="48" t="s">
        <v>49</v>
      </c>
    </row>
    <row r="51" spans="1:14" s="23" customFormat="1" x14ac:dyDescent="0.25">
      <c r="A51" s="28">
        <v>50</v>
      </c>
      <c r="B51" s="25" t="s">
        <v>419</v>
      </c>
      <c r="C51" s="25" t="s">
        <v>189</v>
      </c>
      <c r="D51" s="25" t="s">
        <v>549</v>
      </c>
      <c r="E51" s="25">
        <v>12</v>
      </c>
      <c r="F51" s="25" t="s">
        <v>11</v>
      </c>
      <c r="G51" s="25">
        <v>9899844140</v>
      </c>
      <c r="H51" s="25" t="s">
        <v>15</v>
      </c>
      <c r="I51" s="29">
        <v>43456</v>
      </c>
      <c r="J51" s="25" t="s">
        <v>558</v>
      </c>
      <c r="K51" s="25" t="s">
        <v>23</v>
      </c>
      <c r="L51" s="27">
        <v>100</v>
      </c>
      <c r="M51" s="25" t="str">
        <f>IF(ISNA(VLOOKUP(Table3[[#This Row],[Itemcodes]],ITEM,2,FALSE)),"",VLOOKUP(Table3[[#This Row],[Itemcodes]], ITEM,2,FALSE))</f>
        <v>CP  Chair</v>
      </c>
      <c r="N51" s="25" t="s">
        <v>32</v>
      </c>
    </row>
    <row r="52" spans="1:14" s="23" customFormat="1" x14ac:dyDescent="0.25">
      <c r="A52" s="28">
        <v>51</v>
      </c>
      <c r="B52" s="25" t="s">
        <v>353</v>
      </c>
      <c r="C52" s="25" t="s">
        <v>354</v>
      </c>
      <c r="D52" s="25" t="s">
        <v>512</v>
      </c>
      <c r="E52" s="25">
        <v>17</v>
      </c>
      <c r="F52" s="25" t="s">
        <v>10</v>
      </c>
      <c r="G52" s="25">
        <v>7838328538</v>
      </c>
      <c r="H52" s="25" t="s">
        <v>15</v>
      </c>
      <c r="I52" s="29">
        <v>43456</v>
      </c>
      <c r="J52" s="25" t="s">
        <v>558</v>
      </c>
      <c r="K52" s="25" t="s">
        <v>21</v>
      </c>
      <c r="L52" s="27">
        <v>100</v>
      </c>
      <c r="M52" s="25" t="str">
        <f>IF(ISNA(VLOOKUP(Table3[[#This Row],[Itemcodes]],ITEM,2,FALSE)),"",VLOOKUP(Table3[[#This Row],[Itemcodes]], ITEM,2,FALSE))</f>
        <v>BTE Digital Type Hearing Aid Cat-II</v>
      </c>
      <c r="N52" s="25" t="s">
        <v>27</v>
      </c>
    </row>
    <row r="53" spans="1:14" s="23" customFormat="1" x14ac:dyDescent="0.25">
      <c r="A53" s="28">
        <v>52</v>
      </c>
      <c r="B53" s="25" t="s">
        <v>192</v>
      </c>
      <c r="C53" s="25" t="s">
        <v>395</v>
      </c>
      <c r="D53" s="25" t="s">
        <v>534</v>
      </c>
      <c r="E53" s="25">
        <v>50</v>
      </c>
      <c r="F53" s="25" t="s">
        <v>10</v>
      </c>
      <c r="G53" s="25" t="s">
        <v>430</v>
      </c>
      <c r="H53" s="25" t="s">
        <v>15</v>
      </c>
      <c r="I53" s="29">
        <v>43456</v>
      </c>
      <c r="J53" s="25" t="s">
        <v>558</v>
      </c>
      <c r="K53" s="25" t="s">
        <v>24</v>
      </c>
      <c r="L53" s="27">
        <v>75</v>
      </c>
      <c r="M53" s="25" t="str">
        <f>IF(ISNA(VLOOKUP(Table3[[#This Row],[Itemcodes]],ITEM,2,FALSE)),"",VLOOKUP(Table3[[#This Row],[Itemcodes]], ITEM,2,FALSE))</f>
        <v>Knee Ankle Foot Orthosis (KAFO) Size III</v>
      </c>
      <c r="N53" s="25" t="s">
        <v>161</v>
      </c>
    </row>
    <row r="54" spans="1:14" s="23" customFormat="1" x14ac:dyDescent="0.25">
      <c r="A54" s="28">
        <v>53</v>
      </c>
      <c r="B54" s="47" t="s">
        <v>192</v>
      </c>
      <c r="C54" s="47" t="s">
        <v>378</v>
      </c>
      <c r="D54" s="48" t="s">
        <v>778</v>
      </c>
      <c r="E54" s="47">
        <v>42</v>
      </c>
      <c r="F54" s="47" t="s">
        <v>10</v>
      </c>
      <c r="G54" s="47">
        <v>8059104323</v>
      </c>
      <c r="H54" s="47" t="s">
        <v>15</v>
      </c>
      <c r="I54" s="49"/>
      <c r="J54" s="47" t="s">
        <v>666</v>
      </c>
      <c r="K54" s="47" t="s">
        <v>24</v>
      </c>
      <c r="L54" s="50">
        <v>100</v>
      </c>
      <c r="M54" s="50" t="str">
        <f>IF(ISNA(VLOOKUP(Table3[[#This Row],[Itemcodes]],ITEM,2,FALSE)),"",VLOOKUP(Table3[[#This Row],[Itemcodes]], ITEM,2,FALSE))</f>
        <v>Motorized Tricycle (with box)</v>
      </c>
      <c r="N54" s="48" t="s">
        <v>49</v>
      </c>
    </row>
    <row r="55" spans="1:14" s="23" customFormat="1" x14ac:dyDescent="0.25">
      <c r="A55" s="28">
        <v>54</v>
      </c>
      <c r="B55" s="25" t="s">
        <v>298</v>
      </c>
      <c r="C55" s="25" t="s">
        <v>299</v>
      </c>
      <c r="D55" s="25" t="s">
        <v>481</v>
      </c>
      <c r="E55" s="25">
        <v>40</v>
      </c>
      <c r="F55" s="25" t="s">
        <v>10</v>
      </c>
      <c r="G55" s="25">
        <v>9050869263</v>
      </c>
      <c r="H55" s="25" t="s">
        <v>15</v>
      </c>
      <c r="I55" s="29">
        <v>43456</v>
      </c>
      <c r="J55" s="25" t="s">
        <v>558</v>
      </c>
      <c r="K55" s="25" t="s">
        <v>24</v>
      </c>
      <c r="L55" s="27">
        <v>75</v>
      </c>
      <c r="M55" s="25" t="str">
        <f>IF(ISNA(VLOOKUP(Table3[[#This Row],[Itemcodes]],ITEM,2,FALSE)),"",VLOOKUP(Table3[[#This Row],[Itemcodes]], ITEM,2,FALSE))</f>
        <v>Tricycle Conventional Hand Propelled (HAMRAHI)</v>
      </c>
      <c r="N55" s="25" t="s">
        <v>56</v>
      </c>
    </row>
    <row r="56" spans="1:14" s="23" customFormat="1" x14ac:dyDescent="0.25">
      <c r="A56" s="28">
        <v>55</v>
      </c>
      <c r="B56" s="25" t="s">
        <v>405</v>
      </c>
      <c r="C56" s="25" t="s">
        <v>406</v>
      </c>
      <c r="D56" s="25" t="s">
        <v>541</v>
      </c>
      <c r="E56" s="25">
        <v>35</v>
      </c>
      <c r="F56" s="25" t="s">
        <v>10</v>
      </c>
      <c r="G56" s="25">
        <v>9050185308</v>
      </c>
      <c r="H56" s="25" t="s">
        <v>15</v>
      </c>
      <c r="I56" s="29">
        <v>43456</v>
      </c>
      <c r="J56" s="25" t="s">
        <v>558</v>
      </c>
      <c r="K56" s="25" t="s">
        <v>24</v>
      </c>
      <c r="L56" s="27">
        <v>85</v>
      </c>
      <c r="M56" s="25" t="s">
        <v>619</v>
      </c>
      <c r="N56" s="25" t="s">
        <v>616</v>
      </c>
    </row>
    <row r="57" spans="1:14" s="23" customFormat="1" x14ac:dyDescent="0.25">
      <c r="A57" s="28">
        <v>56</v>
      </c>
      <c r="B57" s="25" t="s">
        <v>251</v>
      </c>
      <c r="C57" s="25" t="s">
        <v>252</v>
      </c>
      <c r="D57" s="25" t="s">
        <v>455</v>
      </c>
      <c r="E57" s="25">
        <v>45</v>
      </c>
      <c r="F57" s="25" t="s">
        <v>10</v>
      </c>
      <c r="G57" s="25">
        <v>8607357145</v>
      </c>
      <c r="H57" s="25" t="s">
        <v>15</v>
      </c>
      <c r="I57" s="29">
        <v>43456</v>
      </c>
      <c r="J57" s="25" t="s">
        <v>558</v>
      </c>
      <c r="K57" s="25" t="s">
        <v>24</v>
      </c>
      <c r="L57" s="27">
        <v>80</v>
      </c>
      <c r="M57" s="25" t="str">
        <f>IF(ISNA(VLOOKUP(Table3[[#This Row],[Itemcodes]],ITEM,2,FALSE)),"",VLOOKUP(Table3[[#This Row],[Itemcodes]], ITEM,2,FALSE))</f>
        <v>Above Elbow Prosthesis (Adult)</v>
      </c>
      <c r="N57" s="25" t="s">
        <v>145</v>
      </c>
    </row>
    <row r="58" spans="1:14" s="23" customFormat="1" x14ac:dyDescent="0.25">
      <c r="A58" s="28">
        <v>57</v>
      </c>
      <c r="B58" s="25" t="s">
        <v>636</v>
      </c>
      <c r="C58" s="25" t="s">
        <v>637</v>
      </c>
      <c r="D58" s="25" t="s">
        <v>556</v>
      </c>
      <c r="E58" s="25">
        <v>8</v>
      </c>
      <c r="F58" s="25" t="s">
        <v>11</v>
      </c>
      <c r="G58" s="25">
        <v>9991338337</v>
      </c>
      <c r="H58" s="25" t="s">
        <v>15</v>
      </c>
      <c r="I58" s="29">
        <v>43456</v>
      </c>
      <c r="J58" s="25" t="s">
        <v>558</v>
      </c>
      <c r="K58" s="25" t="s">
        <v>24</v>
      </c>
      <c r="L58" s="27">
        <v>90</v>
      </c>
      <c r="M58" s="25" t="str">
        <f>IF(ISNA(VLOOKUP(Table3[[#This Row],[Itemcodes]],ITEM,2,FALSE)),"",VLOOKUP(Table3[[#This Row],[Itemcodes]], ITEM,2,FALSE))</f>
        <v>Wheel Chair Folding Child Size (MAMTA)</v>
      </c>
      <c r="N58" s="25" t="s">
        <v>51</v>
      </c>
    </row>
    <row r="59" spans="1:14" s="23" customFormat="1" x14ac:dyDescent="0.25">
      <c r="A59" s="28">
        <v>58</v>
      </c>
      <c r="B59" s="25" t="s">
        <v>327</v>
      </c>
      <c r="C59" s="25" t="s">
        <v>332</v>
      </c>
      <c r="D59" s="25" t="s">
        <v>500</v>
      </c>
      <c r="E59" s="25">
        <v>10</v>
      </c>
      <c r="F59" s="25" t="s">
        <v>10</v>
      </c>
      <c r="G59" s="25">
        <v>9813981225</v>
      </c>
      <c r="H59" s="25" t="s">
        <v>15</v>
      </c>
      <c r="I59" s="29">
        <v>43456</v>
      </c>
      <c r="J59" s="25" t="s">
        <v>558</v>
      </c>
      <c r="K59" s="25" t="s">
        <v>24</v>
      </c>
      <c r="L59" s="27">
        <v>90</v>
      </c>
      <c r="M59" s="25" t="str">
        <f>IF(ISNA(VLOOKUP(Table3[[#This Row],[Itemcodes]],ITEM,2,FALSE)),"",VLOOKUP(Table3[[#This Row],[Itemcodes]], ITEM,2,FALSE))</f>
        <v>Wheel Chair Folding Standard Model Adult Size (SAATHI)</v>
      </c>
      <c r="N59" s="25" t="s">
        <v>52</v>
      </c>
    </row>
    <row r="60" spans="1:14" s="23" customFormat="1" x14ac:dyDescent="0.25">
      <c r="A60" s="28">
        <v>59</v>
      </c>
      <c r="B60" s="25" t="s">
        <v>327</v>
      </c>
      <c r="C60" s="25" t="s">
        <v>328</v>
      </c>
      <c r="D60" s="25" t="s">
        <v>497</v>
      </c>
      <c r="E60" s="25">
        <v>15</v>
      </c>
      <c r="F60" s="25" t="s">
        <v>10</v>
      </c>
      <c r="G60" s="25">
        <v>9716158051</v>
      </c>
      <c r="H60" s="25" t="s">
        <v>15</v>
      </c>
      <c r="I60" s="29">
        <v>43456</v>
      </c>
      <c r="J60" s="25" t="s">
        <v>558</v>
      </c>
      <c r="K60" s="25" t="s">
        <v>24</v>
      </c>
      <c r="L60" s="27">
        <v>75</v>
      </c>
      <c r="M60" s="25" t="str">
        <f>IF(ISNA(VLOOKUP(Table3[[#This Row],[Itemcodes]],ITEM,2,FALSE)),"",VLOOKUP(Table3[[#This Row],[Itemcodes]], ITEM,2,FALSE))</f>
        <v>Wheel Chair Folding Standard Model Adult Size (SAATHI)</v>
      </c>
      <c r="N60" s="25" t="s">
        <v>52</v>
      </c>
    </row>
    <row r="61" spans="1:14" s="23" customFormat="1" x14ac:dyDescent="0.25">
      <c r="A61" s="28">
        <v>60</v>
      </c>
      <c r="B61" s="47" t="s">
        <v>704</v>
      </c>
      <c r="C61" s="47" t="s">
        <v>705</v>
      </c>
      <c r="D61" s="48" t="s">
        <v>706</v>
      </c>
      <c r="E61" s="47">
        <v>38</v>
      </c>
      <c r="F61" s="47" t="s">
        <v>10</v>
      </c>
      <c r="G61" s="47">
        <v>9466792055</v>
      </c>
      <c r="H61" s="47" t="s">
        <v>15</v>
      </c>
      <c r="I61" s="49"/>
      <c r="J61" s="47" t="s">
        <v>666</v>
      </c>
      <c r="K61" s="47" t="s">
        <v>24</v>
      </c>
      <c r="L61" s="50">
        <v>75</v>
      </c>
      <c r="M61" s="50" t="str">
        <f>IF(ISNA(VLOOKUP(Table3[[#This Row],[Itemcodes]],ITEM,2,FALSE)),"",VLOOKUP(Table3[[#This Row],[Itemcodes]], ITEM,2,FALSE))</f>
        <v>Tricycle Conventional Hand Propelled (HAMRAHI)</v>
      </c>
      <c r="N61" s="48" t="s">
        <v>56</v>
      </c>
    </row>
    <row r="62" spans="1:14" s="23" customFormat="1" x14ac:dyDescent="0.25">
      <c r="A62" s="28">
        <v>61</v>
      </c>
      <c r="B62" s="25" t="s">
        <v>379</v>
      </c>
      <c r="C62" s="25" t="s">
        <v>380</v>
      </c>
      <c r="D62" s="25" t="s">
        <v>527</v>
      </c>
      <c r="E62" s="25">
        <v>44</v>
      </c>
      <c r="F62" s="25" t="s">
        <v>10</v>
      </c>
      <c r="G62" s="25">
        <v>8053494243</v>
      </c>
      <c r="H62" s="25" t="s">
        <v>15</v>
      </c>
      <c r="I62" s="29">
        <v>43456</v>
      </c>
      <c r="J62" s="25" t="s">
        <v>558</v>
      </c>
      <c r="K62" s="25" t="s">
        <v>24</v>
      </c>
      <c r="L62" s="27">
        <v>80</v>
      </c>
      <c r="M62" s="25" t="str">
        <f>IF(ISNA(VLOOKUP(Table3[[#This Row],[Itemcodes]],ITEM,2,FALSE)),"",VLOOKUP(Table3[[#This Row],[Itemcodes]], ITEM,2,FALSE))</f>
        <v>Motorized Tricycle (with box)</v>
      </c>
      <c r="N62" s="25" t="s">
        <v>49</v>
      </c>
    </row>
    <row r="63" spans="1:14" s="23" customFormat="1" x14ac:dyDescent="0.25">
      <c r="A63" s="28">
        <v>62</v>
      </c>
      <c r="B63" s="25" t="s">
        <v>331</v>
      </c>
      <c r="C63" s="25" t="s">
        <v>266</v>
      </c>
      <c r="D63" s="25" t="s">
        <v>499</v>
      </c>
      <c r="E63" s="25">
        <v>53</v>
      </c>
      <c r="F63" s="25" t="s">
        <v>10</v>
      </c>
      <c r="G63" s="25">
        <v>8285222452</v>
      </c>
      <c r="H63" s="25" t="s">
        <v>15</v>
      </c>
      <c r="I63" s="29">
        <v>43456</v>
      </c>
      <c r="J63" s="25" t="s">
        <v>558</v>
      </c>
      <c r="K63" s="25" t="s">
        <v>24</v>
      </c>
      <c r="L63" s="27">
        <v>50</v>
      </c>
      <c r="M63" s="25" t="str">
        <f>IF(ISNA(VLOOKUP(Table3[[#This Row],[Itemcodes]],ITEM,2,FALSE)),"",VLOOKUP(Table3[[#This Row],[Itemcodes]], ITEM,2,FALSE))</f>
        <v>Tricycle Conventional Hand Propelled (HAMRAHI)</v>
      </c>
      <c r="N63" s="25" t="s">
        <v>56</v>
      </c>
    </row>
    <row r="64" spans="1:14" s="23" customFormat="1" x14ac:dyDescent="0.25">
      <c r="A64" s="28">
        <v>63</v>
      </c>
      <c r="B64" s="47" t="s">
        <v>751</v>
      </c>
      <c r="C64" s="47" t="s">
        <v>752</v>
      </c>
      <c r="D64" s="48" t="s">
        <v>753</v>
      </c>
      <c r="E64" s="47">
        <v>35</v>
      </c>
      <c r="F64" s="47" t="s">
        <v>10</v>
      </c>
      <c r="G64" s="47">
        <v>8053547470</v>
      </c>
      <c r="H64" s="47" t="s">
        <v>17</v>
      </c>
      <c r="I64" s="49"/>
      <c r="J64" s="47" t="s">
        <v>666</v>
      </c>
      <c r="K64" s="47" t="s">
        <v>20</v>
      </c>
      <c r="L64" s="50">
        <v>100</v>
      </c>
      <c r="M64" s="50" t="str">
        <f>IF(ISNA(VLOOKUP(Table3[[#This Row],[Itemcodes]],ITEM,2,FALSE)),"",VLOOKUP(Table3[[#This Row],[Itemcodes]], ITEM,2,FALSE))</f>
        <v>Smart Cane Type I</v>
      </c>
      <c r="N64" s="48" t="s">
        <v>36</v>
      </c>
    </row>
    <row r="65" spans="1:14" s="23" customFormat="1" x14ac:dyDescent="0.25">
      <c r="A65" s="28">
        <v>64</v>
      </c>
      <c r="B65" s="25" t="s">
        <v>338</v>
      </c>
      <c r="C65" s="25" t="s">
        <v>339</v>
      </c>
      <c r="D65" s="25" t="s">
        <v>504</v>
      </c>
      <c r="E65" s="25">
        <v>13</v>
      </c>
      <c r="F65" s="25" t="s">
        <v>10</v>
      </c>
      <c r="G65" s="25">
        <v>9560691277</v>
      </c>
      <c r="H65" s="25" t="s">
        <v>15</v>
      </c>
      <c r="I65" s="29">
        <v>43456</v>
      </c>
      <c r="J65" s="25" t="s">
        <v>558</v>
      </c>
      <c r="K65" s="25" t="s">
        <v>24</v>
      </c>
      <c r="L65" s="27">
        <v>75</v>
      </c>
      <c r="M65" s="25" t="s">
        <v>595</v>
      </c>
      <c r="N65" s="25" t="s">
        <v>206</v>
      </c>
    </row>
    <row r="66" spans="1:14" s="23" customFormat="1" x14ac:dyDescent="0.25">
      <c r="A66" s="28">
        <v>65</v>
      </c>
      <c r="B66" s="25" t="s">
        <v>191</v>
      </c>
      <c r="C66" s="25" t="s">
        <v>325</v>
      </c>
      <c r="D66" s="25" t="s">
        <v>496</v>
      </c>
      <c r="E66" s="25">
        <v>40</v>
      </c>
      <c r="F66" s="25" t="s">
        <v>10</v>
      </c>
      <c r="G66" s="25">
        <v>9871157109</v>
      </c>
      <c r="H66" s="25" t="s">
        <v>15</v>
      </c>
      <c r="I66" s="29">
        <v>43456</v>
      </c>
      <c r="J66" s="25" t="s">
        <v>558</v>
      </c>
      <c r="K66" s="25" t="s">
        <v>24</v>
      </c>
      <c r="L66" s="27">
        <v>70</v>
      </c>
      <c r="M66" s="25" t="str">
        <f>IF(ISNA(VLOOKUP(Table3[[#This Row],[Itemcodes]],ITEM,2,FALSE)),"",VLOOKUP(Table3[[#This Row],[Itemcodes]], ITEM,2,FALSE))</f>
        <v>Tricycle Conventional Hand Propelled (HAMRAHI)</v>
      </c>
      <c r="N66" s="25" t="s">
        <v>56</v>
      </c>
    </row>
    <row r="67" spans="1:14" s="23" customFormat="1" x14ac:dyDescent="0.25">
      <c r="A67" s="28">
        <v>66</v>
      </c>
      <c r="B67" s="25" t="s">
        <v>303</v>
      </c>
      <c r="C67" s="25" t="s">
        <v>304</v>
      </c>
      <c r="D67" s="25" t="s">
        <v>484</v>
      </c>
      <c r="E67" s="25">
        <v>20</v>
      </c>
      <c r="F67" s="25" t="s">
        <v>10</v>
      </c>
      <c r="G67" s="25">
        <v>9871063672</v>
      </c>
      <c r="H67" s="25" t="s">
        <v>15</v>
      </c>
      <c r="I67" s="29">
        <v>43456</v>
      </c>
      <c r="J67" s="25" t="s">
        <v>558</v>
      </c>
      <c r="K67" s="25" t="s">
        <v>24</v>
      </c>
      <c r="L67" s="27">
        <v>100</v>
      </c>
      <c r="M67" s="25" t="s">
        <v>600</v>
      </c>
      <c r="N67" s="25" t="s">
        <v>563</v>
      </c>
    </row>
    <row r="68" spans="1:14" s="23" customFormat="1" x14ac:dyDescent="0.25">
      <c r="A68" s="28">
        <v>67</v>
      </c>
      <c r="B68" s="25" t="s">
        <v>233</v>
      </c>
      <c r="C68" s="25" t="s">
        <v>234</v>
      </c>
      <c r="D68" s="25" t="s">
        <v>445</v>
      </c>
      <c r="E68" s="25">
        <v>71</v>
      </c>
      <c r="F68" s="25" t="s">
        <v>11</v>
      </c>
      <c r="G68" s="25">
        <v>9717949398</v>
      </c>
      <c r="H68" s="25" t="s">
        <v>15</v>
      </c>
      <c r="I68" s="29">
        <v>43456</v>
      </c>
      <c r="J68" s="25" t="s">
        <v>558</v>
      </c>
      <c r="K68" s="25" t="s">
        <v>24</v>
      </c>
      <c r="L68" s="27">
        <v>90</v>
      </c>
      <c r="M68" s="25" t="s">
        <v>587</v>
      </c>
      <c r="N68" s="25" t="s">
        <v>203</v>
      </c>
    </row>
    <row r="69" spans="1:14" s="23" customFormat="1" x14ac:dyDescent="0.25">
      <c r="A69" s="28">
        <v>68</v>
      </c>
      <c r="B69" s="47" t="s">
        <v>693</v>
      </c>
      <c r="C69" s="47" t="s">
        <v>694</v>
      </c>
      <c r="D69" s="48" t="s">
        <v>695</v>
      </c>
      <c r="E69" s="47">
        <v>52</v>
      </c>
      <c r="F69" s="47" t="s">
        <v>10</v>
      </c>
      <c r="G69" s="47">
        <v>9050522737</v>
      </c>
      <c r="H69" s="47" t="s">
        <v>16</v>
      </c>
      <c r="I69" s="49"/>
      <c r="J69" s="47" t="s">
        <v>666</v>
      </c>
      <c r="K69" s="47" t="s">
        <v>24</v>
      </c>
      <c r="L69" s="50">
        <v>70</v>
      </c>
      <c r="M69" s="50" t="str">
        <f>IF(ISNA(VLOOKUP(Table3[[#This Row],[Itemcodes]],ITEM,2,FALSE)),"",VLOOKUP(Table3[[#This Row],[Itemcodes]], ITEM,2,FALSE))</f>
        <v/>
      </c>
      <c r="N69" s="48" t="s">
        <v>692</v>
      </c>
    </row>
    <row r="70" spans="1:14" s="23" customFormat="1" x14ac:dyDescent="0.25">
      <c r="A70" s="28">
        <v>69</v>
      </c>
      <c r="B70" s="25" t="s">
        <v>179</v>
      </c>
      <c r="C70" s="25" t="s">
        <v>421</v>
      </c>
      <c r="D70" s="25" t="s">
        <v>551</v>
      </c>
      <c r="E70" s="25">
        <v>38</v>
      </c>
      <c r="F70" s="25" t="s">
        <v>11</v>
      </c>
      <c r="G70" s="25">
        <v>8743809443</v>
      </c>
      <c r="H70" s="25" t="s">
        <v>15</v>
      </c>
      <c r="I70" s="29">
        <v>43456</v>
      </c>
      <c r="J70" s="25" t="s">
        <v>558</v>
      </c>
      <c r="K70" s="25" t="s">
        <v>21</v>
      </c>
      <c r="L70" s="27">
        <v>60</v>
      </c>
      <c r="M70" s="25" t="str">
        <f>IF(ISNA(VLOOKUP(Table3[[#This Row],[Itemcodes]],ITEM,2,FALSE)),"",VLOOKUP(Table3[[#This Row],[Itemcodes]], ITEM,2,FALSE))</f>
        <v>BTE Digital Type Hearing Aid Cat-II</v>
      </c>
      <c r="N70" s="25" t="s">
        <v>27</v>
      </c>
    </row>
    <row r="71" spans="1:14" s="23" customFormat="1" x14ac:dyDescent="0.25">
      <c r="A71" s="28">
        <v>70</v>
      </c>
      <c r="B71" s="25" t="s">
        <v>340</v>
      </c>
      <c r="C71" s="25" t="s">
        <v>341</v>
      </c>
      <c r="D71" s="25" t="s">
        <v>505</v>
      </c>
      <c r="E71" s="25">
        <v>14</v>
      </c>
      <c r="F71" s="25" t="s">
        <v>11</v>
      </c>
      <c r="G71" s="25">
        <v>8873130540</v>
      </c>
      <c r="H71" s="25" t="s">
        <v>15</v>
      </c>
      <c r="I71" s="29">
        <v>43456</v>
      </c>
      <c r="J71" s="25" t="s">
        <v>558</v>
      </c>
      <c r="K71" s="25" t="s">
        <v>24</v>
      </c>
      <c r="L71" s="27">
        <v>70</v>
      </c>
      <c r="M71" s="25" t="str">
        <f>IF(ISNA(VLOOKUP(Table3[[#This Row],[Itemcodes]],ITEM,2,FALSE)),"",VLOOKUP(Table3[[#This Row],[Itemcodes]], ITEM,2,FALSE))</f>
        <v>Walking Stick</v>
      </c>
      <c r="N71" s="25" t="s">
        <v>47</v>
      </c>
    </row>
    <row r="72" spans="1:14" s="23" customFormat="1" x14ac:dyDescent="0.25">
      <c r="A72" s="28">
        <v>71</v>
      </c>
      <c r="B72" s="25" t="s">
        <v>351</v>
      </c>
      <c r="C72" s="25" t="s">
        <v>352</v>
      </c>
      <c r="D72" s="25" t="s">
        <v>511</v>
      </c>
      <c r="E72" s="25">
        <v>14</v>
      </c>
      <c r="F72" s="25" t="s">
        <v>11</v>
      </c>
      <c r="G72" s="25">
        <v>9958948672</v>
      </c>
      <c r="H72" s="25" t="s">
        <v>15</v>
      </c>
      <c r="I72" s="29">
        <v>43456</v>
      </c>
      <c r="J72" s="25" t="s">
        <v>558</v>
      </c>
      <c r="K72" s="25" t="s">
        <v>21</v>
      </c>
      <c r="L72" s="27">
        <v>100</v>
      </c>
      <c r="M72" s="25" t="str">
        <f>IF(ISNA(VLOOKUP(Table3[[#This Row],[Itemcodes]],ITEM,2,FALSE)),"",VLOOKUP(Table3[[#This Row],[Itemcodes]], ITEM,2,FALSE))</f>
        <v>BTE Digital Type Hearing Aid Cat-II</v>
      </c>
      <c r="N72" s="25" t="s">
        <v>27</v>
      </c>
    </row>
    <row r="73" spans="1:14" s="23" customFormat="1" x14ac:dyDescent="0.25">
      <c r="A73" s="28">
        <v>72</v>
      </c>
      <c r="B73" s="25" t="s">
        <v>279</v>
      </c>
      <c r="C73" s="25" t="s">
        <v>190</v>
      </c>
      <c r="D73" s="25" t="s">
        <v>469</v>
      </c>
      <c r="E73" s="25">
        <v>14</v>
      </c>
      <c r="F73" s="25" t="s">
        <v>11</v>
      </c>
      <c r="G73" s="25">
        <v>9050169045</v>
      </c>
      <c r="H73" s="25" t="s">
        <v>15</v>
      </c>
      <c r="I73" s="29">
        <v>43456</v>
      </c>
      <c r="J73" s="25" t="s">
        <v>558</v>
      </c>
      <c r="K73" s="25" t="s">
        <v>24</v>
      </c>
      <c r="L73" s="27">
        <v>75</v>
      </c>
      <c r="M73" s="25" t="str">
        <f>IF(ISNA(VLOOKUP(Table3[[#This Row],[Itemcodes]],ITEM,2,FALSE)),"",VLOOKUP(Table3[[#This Row],[Itemcodes]], ITEM,2,FALSE))</f>
        <v>Wheel Chair Folding Standard Model Adult Size (SAATHI)</v>
      </c>
      <c r="N73" s="25" t="s">
        <v>52</v>
      </c>
    </row>
    <row r="74" spans="1:14" s="23" customFormat="1" x14ac:dyDescent="0.25">
      <c r="A74" s="28">
        <v>73</v>
      </c>
      <c r="B74" s="47" t="s">
        <v>780</v>
      </c>
      <c r="C74" s="47" t="s">
        <v>781</v>
      </c>
      <c r="D74" s="48" t="s">
        <v>782</v>
      </c>
      <c r="E74" s="47">
        <v>34</v>
      </c>
      <c r="F74" s="47" t="s">
        <v>10</v>
      </c>
      <c r="G74" s="47"/>
      <c r="H74" s="47" t="s">
        <v>16</v>
      </c>
      <c r="I74" s="49"/>
      <c r="J74" s="47" t="s">
        <v>666</v>
      </c>
      <c r="K74" s="47" t="s">
        <v>24</v>
      </c>
      <c r="L74" s="50">
        <v>100</v>
      </c>
      <c r="M74" s="50" t="str">
        <f>IF(ISNA(VLOOKUP(Table3[[#This Row],[Itemcodes]],ITEM,2,FALSE)),"",VLOOKUP(Table3[[#This Row],[Itemcodes]], ITEM,2,FALSE))</f>
        <v>Motorized Tricycle (with box)</v>
      </c>
      <c r="N74" s="48" t="s">
        <v>49</v>
      </c>
    </row>
    <row r="75" spans="1:14" s="23" customFormat="1" x14ac:dyDescent="0.25">
      <c r="A75" s="28">
        <v>74</v>
      </c>
      <c r="B75" s="25" t="s">
        <v>281</v>
      </c>
      <c r="C75" s="25" t="s">
        <v>181</v>
      </c>
      <c r="D75" s="25" t="s">
        <v>471</v>
      </c>
      <c r="E75" s="25">
        <v>6</v>
      </c>
      <c r="F75" s="25" t="s">
        <v>10</v>
      </c>
      <c r="G75" s="25">
        <v>8930060934</v>
      </c>
      <c r="H75" s="25" t="s">
        <v>15</v>
      </c>
      <c r="I75" s="29">
        <v>43456</v>
      </c>
      <c r="J75" s="25" t="s">
        <v>558</v>
      </c>
      <c r="K75" s="25" t="s">
        <v>23</v>
      </c>
      <c r="L75" s="27">
        <v>100</v>
      </c>
      <c r="M75" s="25" t="str">
        <f>IF(ISNA(VLOOKUP(Table3[[#This Row],[Itemcodes]],ITEM,2,FALSE)),"",VLOOKUP(Table3[[#This Row],[Itemcodes]], ITEM,2,FALSE))</f>
        <v>CP  Chair</v>
      </c>
      <c r="N75" s="25" t="s">
        <v>32</v>
      </c>
    </row>
    <row r="76" spans="1:14" s="23" customFormat="1" x14ac:dyDescent="0.25">
      <c r="A76" s="28">
        <v>75</v>
      </c>
      <c r="B76" s="25" t="s">
        <v>633</v>
      </c>
      <c r="C76" s="25" t="s">
        <v>634</v>
      </c>
      <c r="D76" s="25" t="s">
        <v>635</v>
      </c>
      <c r="E76" s="25">
        <v>34</v>
      </c>
      <c r="F76" s="25" t="s">
        <v>10</v>
      </c>
      <c r="G76" s="25">
        <v>8178531174</v>
      </c>
      <c r="H76" s="25" t="s">
        <v>15</v>
      </c>
      <c r="I76" s="29"/>
      <c r="J76" s="25"/>
      <c r="K76" s="25" t="s">
        <v>24</v>
      </c>
      <c r="L76" s="27">
        <v>92</v>
      </c>
      <c r="M76" s="25" t="str">
        <f>IF(ISNA(VLOOKUP(Table3[[#This Row],[Itemcodes]],ITEM,2,FALSE)),"",VLOOKUP(Table3[[#This Row],[Itemcodes]], ITEM,2,FALSE))</f>
        <v>Motorized Tricycle (with box)</v>
      </c>
      <c r="N76" s="25" t="s">
        <v>49</v>
      </c>
    </row>
    <row r="77" spans="1:14" s="23" customFormat="1" x14ac:dyDescent="0.25">
      <c r="A77" s="28">
        <v>76</v>
      </c>
      <c r="B77" s="25" t="s">
        <v>401</v>
      </c>
      <c r="C77" s="25" t="s">
        <v>402</v>
      </c>
      <c r="D77" s="25" t="s">
        <v>539</v>
      </c>
      <c r="E77" s="25">
        <v>55</v>
      </c>
      <c r="F77" s="25" t="s">
        <v>11</v>
      </c>
      <c r="G77" s="25">
        <v>9813701410</v>
      </c>
      <c r="H77" s="25" t="s">
        <v>15</v>
      </c>
      <c r="I77" s="29">
        <v>43456</v>
      </c>
      <c r="J77" s="25" t="s">
        <v>558</v>
      </c>
      <c r="K77" s="25" t="s">
        <v>20</v>
      </c>
      <c r="L77" s="27">
        <v>100</v>
      </c>
      <c r="M77" s="25" t="str">
        <f>IF(ISNA(VLOOKUP(Table3[[#This Row],[Itemcodes]],ITEM,2,FALSE)),"",VLOOKUP(Table3[[#This Row],[Itemcodes]], ITEM,2,FALSE))</f>
        <v>Smart Cane Type I</v>
      </c>
      <c r="N77" s="25" t="s">
        <v>36</v>
      </c>
    </row>
    <row r="78" spans="1:14" s="23" customFormat="1" x14ac:dyDescent="0.25">
      <c r="A78" s="28">
        <v>77</v>
      </c>
      <c r="B78" s="25" t="s">
        <v>385</v>
      </c>
      <c r="C78" s="25" t="s">
        <v>386</v>
      </c>
      <c r="D78" s="25" t="s">
        <v>529</v>
      </c>
      <c r="E78" s="25">
        <v>26</v>
      </c>
      <c r="F78" s="25" t="s">
        <v>10</v>
      </c>
      <c r="G78" s="25">
        <v>9671393962</v>
      </c>
      <c r="H78" s="25" t="s">
        <v>15</v>
      </c>
      <c r="I78" s="29">
        <v>43456</v>
      </c>
      <c r="J78" s="25" t="s">
        <v>558</v>
      </c>
      <c r="K78" s="25" t="s">
        <v>24</v>
      </c>
      <c r="L78" s="27">
        <v>74</v>
      </c>
      <c r="M78" s="25" t="s">
        <v>591</v>
      </c>
      <c r="N78" s="25" t="s">
        <v>205</v>
      </c>
    </row>
    <row r="79" spans="1:14" s="23" customFormat="1" x14ac:dyDescent="0.25">
      <c r="A79" s="28">
        <v>78</v>
      </c>
      <c r="B79" s="25" t="s">
        <v>208</v>
      </c>
      <c r="C79" s="25" t="s">
        <v>209</v>
      </c>
      <c r="D79" s="25" t="s">
        <v>431</v>
      </c>
      <c r="E79" s="25">
        <v>20</v>
      </c>
      <c r="F79" s="25" t="s">
        <v>11</v>
      </c>
      <c r="G79" s="25">
        <v>9991287314</v>
      </c>
      <c r="H79" s="25" t="s">
        <v>15</v>
      </c>
      <c r="I79" s="29">
        <v>43456</v>
      </c>
      <c r="J79" s="25" t="s">
        <v>558</v>
      </c>
      <c r="K79" s="25" t="s">
        <v>24</v>
      </c>
      <c r="L79" s="27">
        <v>70</v>
      </c>
      <c r="M79" s="25" t="s">
        <v>615</v>
      </c>
      <c r="N79" s="25" t="s">
        <v>570</v>
      </c>
    </row>
    <row r="80" spans="1:14" s="23" customFormat="1" x14ac:dyDescent="0.25">
      <c r="A80" s="28">
        <v>79</v>
      </c>
      <c r="B80" s="25" t="s">
        <v>226</v>
      </c>
      <c r="C80" s="25" t="s">
        <v>227</v>
      </c>
      <c r="D80" s="25" t="s">
        <v>441</v>
      </c>
      <c r="E80" s="25">
        <v>62</v>
      </c>
      <c r="F80" s="25" t="s">
        <v>10</v>
      </c>
      <c r="G80" s="25">
        <v>7056707071</v>
      </c>
      <c r="H80" s="25" t="s">
        <v>15</v>
      </c>
      <c r="I80" s="29">
        <v>43456</v>
      </c>
      <c r="J80" s="25" t="s">
        <v>558</v>
      </c>
      <c r="K80" s="25" t="s">
        <v>24</v>
      </c>
      <c r="L80" s="27">
        <v>75</v>
      </c>
      <c r="M80" s="25" t="s">
        <v>610</v>
      </c>
      <c r="N80" s="25" t="s">
        <v>560</v>
      </c>
    </row>
    <row r="81" spans="1:14" s="23" customFormat="1" x14ac:dyDescent="0.25">
      <c r="A81" s="28">
        <v>80</v>
      </c>
      <c r="B81" s="25" t="s">
        <v>428</v>
      </c>
      <c r="C81" s="25" t="s">
        <v>429</v>
      </c>
      <c r="D81" s="25" t="s">
        <v>557</v>
      </c>
      <c r="E81" s="25">
        <v>20</v>
      </c>
      <c r="F81" s="25" t="s">
        <v>11</v>
      </c>
      <c r="G81" s="25">
        <v>8769377464</v>
      </c>
      <c r="H81" s="25" t="s">
        <v>15</v>
      </c>
      <c r="I81" s="29">
        <v>43456</v>
      </c>
      <c r="J81" s="25" t="s">
        <v>558</v>
      </c>
      <c r="K81" s="25" t="s">
        <v>24</v>
      </c>
      <c r="L81" s="27">
        <v>85</v>
      </c>
      <c r="M81" s="25" t="str">
        <f>IF(ISNA(VLOOKUP(Table3[[#This Row],[Itemcodes]],ITEM,2,FALSE)),"",VLOOKUP(Table3[[#This Row],[Itemcodes]], ITEM,2,FALSE))</f>
        <v>ALIMCO Ottobock AK Prosthesis (Polypropylene Socket)</v>
      </c>
      <c r="N81" s="25" t="s">
        <v>149</v>
      </c>
    </row>
    <row r="82" spans="1:14" s="23" customFormat="1" x14ac:dyDescent="0.25">
      <c r="A82" s="28">
        <v>81</v>
      </c>
      <c r="B82" s="25" t="s">
        <v>253</v>
      </c>
      <c r="C82" s="25" t="s">
        <v>254</v>
      </c>
      <c r="D82" s="25" t="s">
        <v>456</v>
      </c>
      <c r="E82" s="25">
        <v>38</v>
      </c>
      <c r="F82" s="25" t="s">
        <v>10</v>
      </c>
      <c r="G82" s="25">
        <v>9813139693</v>
      </c>
      <c r="H82" s="25" t="s">
        <v>15</v>
      </c>
      <c r="I82" s="29">
        <v>43456</v>
      </c>
      <c r="J82" s="25" t="s">
        <v>558</v>
      </c>
      <c r="K82" s="25" t="s">
        <v>24</v>
      </c>
      <c r="L82" s="27">
        <v>75</v>
      </c>
      <c r="M82" s="25" t="s">
        <v>602</v>
      </c>
      <c r="N82" s="25" t="s">
        <v>574</v>
      </c>
    </row>
    <row r="83" spans="1:14" s="23" customFormat="1" x14ac:dyDescent="0.25">
      <c r="A83" s="28">
        <v>82</v>
      </c>
      <c r="B83" s="47" t="s">
        <v>794</v>
      </c>
      <c r="C83" s="47" t="s">
        <v>795</v>
      </c>
      <c r="D83" s="48" t="s">
        <v>796</v>
      </c>
      <c r="E83" s="47">
        <v>39</v>
      </c>
      <c r="F83" s="47"/>
      <c r="G83" s="47">
        <v>8396014401</v>
      </c>
      <c r="H83" s="47" t="s">
        <v>18</v>
      </c>
      <c r="I83" s="49"/>
      <c r="J83" s="47" t="s">
        <v>666</v>
      </c>
      <c r="K83" s="47" t="s">
        <v>24</v>
      </c>
      <c r="L83" s="50">
        <v>100</v>
      </c>
      <c r="M83" s="50" t="str">
        <f>IF(ISNA(VLOOKUP(Table3[[#This Row],[Itemcodes]],ITEM,2,FALSE)),"",VLOOKUP(Table3[[#This Row],[Itemcodes]], ITEM,2,FALSE))</f>
        <v>Motorized Tricycle (with box)</v>
      </c>
      <c r="N83" s="48" t="s">
        <v>49</v>
      </c>
    </row>
    <row r="84" spans="1:14" s="23" customFormat="1" x14ac:dyDescent="0.25">
      <c r="A84" s="28">
        <v>83</v>
      </c>
      <c r="B84" s="47" t="s">
        <v>733</v>
      </c>
      <c r="C84" s="47" t="s">
        <v>734</v>
      </c>
      <c r="D84" s="48" t="s">
        <v>735</v>
      </c>
      <c r="E84" s="47">
        <v>12</v>
      </c>
      <c r="F84" s="47" t="s">
        <v>11</v>
      </c>
      <c r="G84" s="47">
        <v>9416865102</v>
      </c>
      <c r="H84" s="47" t="s">
        <v>16</v>
      </c>
      <c r="I84" s="49"/>
      <c r="J84" s="47" t="s">
        <v>666</v>
      </c>
      <c r="K84" s="47" t="s">
        <v>21</v>
      </c>
      <c r="L84" s="50">
        <v>100</v>
      </c>
      <c r="M84" s="50" t="str">
        <f>IF(ISNA(VLOOKUP(Table3[[#This Row],[Itemcodes]],ITEM,2,FALSE)),"",VLOOKUP(Table3[[#This Row],[Itemcodes]], ITEM,2,FALSE))</f>
        <v/>
      </c>
      <c r="N84" s="48" t="s">
        <v>737</v>
      </c>
    </row>
    <row r="85" spans="1:14" s="23" customFormat="1" x14ac:dyDescent="0.25">
      <c r="A85" s="28">
        <v>84</v>
      </c>
      <c r="B85" s="47" t="s">
        <v>686</v>
      </c>
      <c r="C85" s="47" t="s">
        <v>687</v>
      </c>
      <c r="D85" s="48" t="s">
        <v>672</v>
      </c>
      <c r="E85" s="47">
        <v>71</v>
      </c>
      <c r="F85" s="47" t="s">
        <v>10</v>
      </c>
      <c r="G85" s="47">
        <v>9728894886</v>
      </c>
      <c r="H85" s="47" t="s">
        <v>16</v>
      </c>
      <c r="I85" s="49"/>
      <c r="J85" s="47" t="s">
        <v>666</v>
      </c>
      <c r="K85" s="47" t="s">
        <v>24</v>
      </c>
      <c r="L85" s="50">
        <v>70</v>
      </c>
      <c r="M85" s="50" t="str">
        <f>IF(ISNA(VLOOKUP(Table3[[#This Row],[Itemcodes]],ITEM,2,FALSE)),"",VLOOKUP(Table3[[#This Row],[Itemcodes]], ITEM,2,FALSE))</f>
        <v/>
      </c>
      <c r="N85" s="48" t="s">
        <v>205</v>
      </c>
    </row>
    <row r="86" spans="1:14" s="23" customFormat="1" x14ac:dyDescent="0.25">
      <c r="A86" s="28">
        <v>85</v>
      </c>
      <c r="B86" s="25" t="s">
        <v>212</v>
      </c>
      <c r="C86" s="25" t="s">
        <v>196</v>
      </c>
      <c r="D86" s="25" t="s">
        <v>433</v>
      </c>
      <c r="E86" s="25">
        <v>43</v>
      </c>
      <c r="F86" s="25" t="s">
        <v>10</v>
      </c>
      <c r="G86" s="25">
        <v>7027239149</v>
      </c>
      <c r="H86" s="25" t="s">
        <v>15</v>
      </c>
      <c r="I86" s="29">
        <v>43456</v>
      </c>
      <c r="J86" s="25" t="s">
        <v>558</v>
      </c>
      <c r="K86" s="25" t="s">
        <v>24</v>
      </c>
      <c r="L86" s="27">
        <v>70</v>
      </c>
      <c r="M86" s="25" t="str">
        <f>IF(ISNA(VLOOKUP(Table3[[#This Row],[Itemcodes]],ITEM,2,FALSE)),"",VLOOKUP(Table3[[#This Row],[Itemcodes]], ITEM,2,FALSE))</f>
        <v>Below Elbow Prosthesis (Adult)</v>
      </c>
      <c r="N86" s="25" t="s">
        <v>143</v>
      </c>
    </row>
    <row r="87" spans="1:14" s="23" customFormat="1" x14ac:dyDescent="0.25">
      <c r="A87" s="28">
        <v>86</v>
      </c>
      <c r="B87" s="24" t="s">
        <v>648</v>
      </c>
      <c r="C87" s="24" t="s">
        <v>649</v>
      </c>
      <c r="D87" s="25" t="s">
        <v>650</v>
      </c>
      <c r="E87" s="30">
        <v>34</v>
      </c>
      <c r="F87" s="30" t="s">
        <v>10</v>
      </c>
      <c r="G87" s="30">
        <v>7428617798</v>
      </c>
      <c r="H87" s="30" t="s">
        <v>15</v>
      </c>
      <c r="I87" s="32"/>
      <c r="J87" s="24" t="s">
        <v>651</v>
      </c>
      <c r="K87" s="30" t="s">
        <v>24</v>
      </c>
      <c r="L87" s="33">
        <v>85</v>
      </c>
      <c r="M87" s="33" t="str">
        <f>IF(ISNA(VLOOKUP(Table3[[#This Row],[Itemcodes]],ITEM,2,FALSE)),"",VLOOKUP(Table3[[#This Row],[Itemcodes]], ITEM,2,FALSE))</f>
        <v/>
      </c>
      <c r="N87" s="25" t="s">
        <v>617</v>
      </c>
    </row>
    <row r="88" spans="1:14" s="23" customFormat="1" x14ac:dyDescent="0.25">
      <c r="A88" s="28">
        <v>87</v>
      </c>
      <c r="B88" s="25" t="s">
        <v>300</v>
      </c>
      <c r="C88" s="25" t="s">
        <v>190</v>
      </c>
      <c r="D88" s="25" t="s">
        <v>482</v>
      </c>
      <c r="E88" s="25">
        <v>20</v>
      </c>
      <c r="F88" s="25" t="s">
        <v>10</v>
      </c>
      <c r="G88" s="25">
        <v>9654500270</v>
      </c>
      <c r="H88" s="25" t="s">
        <v>15</v>
      </c>
      <c r="I88" s="29">
        <v>43456</v>
      </c>
      <c r="J88" s="25" t="s">
        <v>558</v>
      </c>
      <c r="K88" s="25" t="s">
        <v>24</v>
      </c>
      <c r="L88" s="27">
        <v>60</v>
      </c>
      <c r="M88" s="25" t="s">
        <v>590</v>
      </c>
      <c r="N88" s="25" t="s">
        <v>562</v>
      </c>
    </row>
    <row r="89" spans="1:14" s="23" customFormat="1" x14ac:dyDescent="0.25">
      <c r="A89" s="28">
        <v>88</v>
      </c>
      <c r="B89" s="24" t="s">
        <v>300</v>
      </c>
      <c r="C89" s="24" t="s">
        <v>655</v>
      </c>
      <c r="D89" s="25" t="s">
        <v>656</v>
      </c>
      <c r="E89" s="24">
        <v>22</v>
      </c>
      <c r="F89" s="24" t="s">
        <v>10</v>
      </c>
      <c r="G89" s="24">
        <v>9910937990</v>
      </c>
      <c r="H89" s="24" t="s">
        <v>17</v>
      </c>
      <c r="I89" s="35"/>
      <c r="J89" s="24" t="s">
        <v>651</v>
      </c>
      <c r="K89" s="24" t="s">
        <v>24</v>
      </c>
      <c r="L89" s="26">
        <v>100</v>
      </c>
      <c r="M89" s="26" t="str">
        <f>IF(ISNA(VLOOKUP(Table3[[#This Row],[Itemcodes]],ITEM,2,FALSE)),"",VLOOKUP(Table3[[#This Row],[Itemcodes]], ITEM,2,FALSE))</f>
        <v>Motorized Tricycle (with box)</v>
      </c>
      <c r="N89" s="25" t="s">
        <v>49</v>
      </c>
    </row>
    <row r="90" spans="1:14" s="23" customFormat="1" x14ac:dyDescent="0.25">
      <c r="A90" s="28">
        <v>89</v>
      </c>
      <c r="B90" s="25" t="s">
        <v>355</v>
      </c>
      <c r="C90" s="25" t="s">
        <v>356</v>
      </c>
      <c r="D90" s="25" t="s">
        <v>513</v>
      </c>
      <c r="E90" s="25">
        <v>35</v>
      </c>
      <c r="F90" s="25" t="s">
        <v>10</v>
      </c>
      <c r="G90" s="25">
        <v>9991758624</v>
      </c>
      <c r="H90" s="25" t="s">
        <v>15</v>
      </c>
      <c r="I90" s="29">
        <v>43456</v>
      </c>
      <c r="J90" s="25" t="s">
        <v>558</v>
      </c>
      <c r="K90" s="25" t="s">
        <v>24</v>
      </c>
      <c r="L90" s="27">
        <v>100</v>
      </c>
      <c r="M90" s="25" t="str">
        <f>IF(ISNA(VLOOKUP(Table3[[#This Row],[Itemcodes]],ITEM,2,FALSE)),"",VLOOKUP(Table3[[#This Row],[Itemcodes]], ITEM,2,FALSE))</f>
        <v>Motorized Tricycle (with box)</v>
      </c>
      <c r="N90" s="25" t="s">
        <v>49</v>
      </c>
    </row>
    <row r="91" spans="1:14" s="23" customFormat="1" x14ac:dyDescent="0.25">
      <c r="A91" s="28">
        <v>90</v>
      </c>
      <c r="B91" s="25" t="s">
        <v>280</v>
      </c>
      <c r="C91" s="25" t="s">
        <v>194</v>
      </c>
      <c r="D91" s="25" t="s">
        <v>449</v>
      </c>
      <c r="E91" s="25">
        <v>38</v>
      </c>
      <c r="F91" s="25" t="s">
        <v>10</v>
      </c>
      <c r="G91" s="25">
        <v>9718620868</v>
      </c>
      <c r="H91" s="25" t="s">
        <v>15</v>
      </c>
      <c r="I91" s="29">
        <v>43456</v>
      </c>
      <c r="J91" s="25" t="s">
        <v>558</v>
      </c>
      <c r="K91" s="25" t="s">
        <v>24</v>
      </c>
      <c r="L91" s="27">
        <v>80</v>
      </c>
      <c r="M91" s="25" t="str">
        <f>IF(ISNA(VLOOKUP(Table3[[#This Row],[Itemcodes]],ITEM,2,FALSE)),"",VLOOKUP(Table3[[#This Row],[Itemcodes]], ITEM,2,FALSE))</f>
        <v>Motorized Tricycle (with box)</v>
      </c>
      <c r="N91" s="25" t="s">
        <v>49</v>
      </c>
    </row>
    <row r="92" spans="1:14" s="23" customFormat="1" x14ac:dyDescent="0.25">
      <c r="A92" s="28">
        <v>91</v>
      </c>
      <c r="B92" s="47" t="s">
        <v>280</v>
      </c>
      <c r="C92" s="47" t="s">
        <v>793</v>
      </c>
      <c r="D92" s="48" t="s">
        <v>691</v>
      </c>
      <c r="E92" s="47">
        <v>50</v>
      </c>
      <c r="F92" s="47" t="s">
        <v>11</v>
      </c>
      <c r="G92" s="47">
        <v>9812236039</v>
      </c>
      <c r="H92" s="47" t="s">
        <v>17</v>
      </c>
      <c r="I92" s="49"/>
      <c r="J92" s="47" t="s">
        <v>666</v>
      </c>
      <c r="K92" s="47" t="s">
        <v>24</v>
      </c>
      <c r="L92" s="50">
        <v>100</v>
      </c>
      <c r="M92" s="50" t="str">
        <f>IF(ISNA(VLOOKUP(Table3[[#This Row],[Itemcodes]],ITEM,2,FALSE)),"",VLOOKUP(Table3[[#This Row],[Itemcodes]], ITEM,2,FALSE))</f>
        <v>Motorized Tricycle (with box)</v>
      </c>
      <c r="N92" s="48" t="s">
        <v>49</v>
      </c>
    </row>
    <row r="93" spans="1:14" s="23" customFormat="1" x14ac:dyDescent="0.25">
      <c r="A93" s="28">
        <v>92</v>
      </c>
      <c r="B93" s="25" t="s">
        <v>326</v>
      </c>
      <c r="C93" s="25" t="s">
        <v>191</v>
      </c>
      <c r="D93" s="25" t="s">
        <v>496</v>
      </c>
      <c r="E93" s="25">
        <v>36</v>
      </c>
      <c r="F93" s="25" t="s">
        <v>11</v>
      </c>
      <c r="G93" s="25">
        <v>9560987271</v>
      </c>
      <c r="H93" s="25" t="s">
        <v>15</v>
      </c>
      <c r="I93" s="29">
        <v>43456</v>
      </c>
      <c r="J93" s="25" t="s">
        <v>558</v>
      </c>
      <c r="K93" s="25" t="s">
        <v>24</v>
      </c>
      <c r="L93" s="27">
        <v>70</v>
      </c>
      <c r="M93" s="25" t="str">
        <f>IF(ISNA(VLOOKUP(Table3[[#This Row],[Itemcodes]],ITEM,2,FALSE)),"",VLOOKUP(Table3[[#This Row],[Itemcodes]], ITEM,2,FALSE))</f>
        <v>Tricycle Conventional Hand Propelled (HAMRAHI)</v>
      </c>
      <c r="N93" s="25" t="s">
        <v>56</v>
      </c>
    </row>
    <row r="94" spans="1:14" x14ac:dyDescent="0.25">
      <c r="A94" s="28">
        <v>93</v>
      </c>
      <c r="B94" s="25" t="s">
        <v>257</v>
      </c>
      <c r="C94" s="25" t="s">
        <v>258</v>
      </c>
      <c r="D94" s="25" t="s">
        <v>458</v>
      </c>
      <c r="E94" s="25">
        <v>43</v>
      </c>
      <c r="F94" s="25" t="s">
        <v>10</v>
      </c>
      <c r="G94" s="25">
        <v>8373984643</v>
      </c>
      <c r="H94" s="25" t="s">
        <v>15</v>
      </c>
      <c r="I94" s="29">
        <v>43456</v>
      </c>
      <c r="J94" s="25" t="s">
        <v>558</v>
      </c>
      <c r="K94" s="25" t="s">
        <v>24</v>
      </c>
      <c r="L94" s="27">
        <v>80</v>
      </c>
      <c r="M94" s="25" t="s">
        <v>620</v>
      </c>
      <c r="N94" s="25" t="s">
        <v>617</v>
      </c>
    </row>
    <row r="95" spans="1:14" s="23" customFormat="1" x14ac:dyDescent="0.25">
      <c r="A95" s="28">
        <v>94</v>
      </c>
      <c r="B95" s="47" t="s">
        <v>677</v>
      </c>
      <c r="C95" s="47" t="s">
        <v>678</v>
      </c>
      <c r="D95" s="48" t="s">
        <v>679</v>
      </c>
      <c r="E95" s="47">
        <v>52</v>
      </c>
      <c r="F95" s="47" t="s">
        <v>10</v>
      </c>
      <c r="G95" s="47">
        <v>9467872638</v>
      </c>
      <c r="H95" s="47" t="s">
        <v>17</v>
      </c>
      <c r="I95" s="49"/>
      <c r="J95" s="47" t="s">
        <v>666</v>
      </c>
      <c r="K95" s="47" t="s">
        <v>24</v>
      </c>
      <c r="L95" s="50">
        <v>70</v>
      </c>
      <c r="M95" s="50" t="str">
        <f>IF(ISNA(VLOOKUP(Table3[[#This Row],[Itemcodes]],ITEM,2,FALSE)),"",VLOOKUP(Table3[[#This Row],[Itemcodes]], ITEM,2,FALSE))</f>
        <v/>
      </c>
      <c r="N95" s="48" t="s">
        <v>576</v>
      </c>
    </row>
    <row r="96" spans="1:14" s="23" customFormat="1" x14ac:dyDescent="0.25">
      <c r="A96" s="28">
        <v>95</v>
      </c>
      <c r="B96" s="25" t="s">
        <v>284</v>
      </c>
      <c r="C96" s="25" t="s">
        <v>285</v>
      </c>
      <c r="D96" s="25" t="s">
        <v>473</v>
      </c>
      <c r="E96" s="25">
        <v>14</v>
      </c>
      <c r="F96" s="25" t="s">
        <v>11</v>
      </c>
      <c r="G96" s="25"/>
      <c r="H96" s="25" t="s">
        <v>15</v>
      </c>
      <c r="I96" s="29">
        <v>43456</v>
      </c>
      <c r="J96" s="25" t="s">
        <v>558</v>
      </c>
      <c r="K96" s="25" t="s">
        <v>25</v>
      </c>
      <c r="L96" s="27">
        <v>75</v>
      </c>
      <c r="M96" s="25" t="str">
        <f>IF(ISNA(VLOOKUP(Table3[[#This Row],[Itemcodes]],ITEM,2,FALSE)),"",VLOOKUP(Table3[[#This Row],[Itemcodes]], ITEM,2,FALSE))</f>
        <v>Multi-Sensory Inclusive Educational Developmental Kit (MSIED)</v>
      </c>
      <c r="N96" s="25" t="s">
        <v>40</v>
      </c>
    </row>
    <row r="97" spans="1:14" s="23" customFormat="1" x14ac:dyDescent="0.25">
      <c r="A97" s="28">
        <v>96</v>
      </c>
      <c r="B97" s="47" t="s">
        <v>731</v>
      </c>
      <c r="C97" s="47" t="s">
        <v>732</v>
      </c>
      <c r="D97" s="48" t="s">
        <v>736</v>
      </c>
      <c r="E97" s="47">
        <v>13</v>
      </c>
      <c r="F97" s="47" t="s">
        <v>10</v>
      </c>
      <c r="G97" s="47">
        <v>9812008481</v>
      </c>
      <c r="H97" s="47" t="s">
        <v>15</v>
      </c>
      <c r="I97" s="49"/>
      <c r="J97" s="47" t="s">
        <v>666</v>
      </c>
      <c r="K97" s="47" t="s">
        <v>25</v>
      </c>
      <c r="L97" s="50">
        <v>100</v>
      </c>
      <c r="M97" s="50" t="str">
        <f>IF(ISNA(VLOOKUP(Table3[[#This Row],[Itemcodes]],ITEM,2,FALSE)),"",VLOOKUP(Table3[[#This Row],[Itemcodes]], ITEM,2,FALSE))</f>
        <v>Multi-Sensory Inclusive Educational Developmental Kit (MSIED)</v>
      </c>
      <c r="N97" s="48" t="s">
        <v>40</v>
      </c>
    </row>
    <row r="98" spans="1:14" s="23" customFormat="1" x14ac:dyDescent="0.25">
      <c r="A98" s="28">
        <v>97</v>
      </c>
      <c r="B98" s="25" t="s">
        <v>629</v>
      </c>
      <c r="C98" s="25" t="s">
        <v>325</v>
      </c>
      <c r="D98" s="25" t="s">
        <v>630</v>
      </c>
      <c r="E98" s="25">
        <v>76</v>
      </c>
      <c r="F98" s="25" t="s">
        <v>10</v>
      </c>
      <c r="G98" s="25">
        <v>9899759800</v>
      </c>
      <c r="H98" s="25" t="s">
        <v>15</v>
      </c>
      <c r="I98" s="29"/>
      <c r="J98" s="25"/>
      <c r="K98" s="25" t="s">
        <v>24</v>
      </c>
      <c r="L98" s="27">
        <v>100</v>
      </c>
      <c r="M98" s="25" t="s">
        <v>632</v>
      </c>
      <c r="N98" s="25" t="s">
        <v>631</v>
      </c>
    </row>
    <row r="99" spans="1:14" s="23" customFormat="1" x14ac:dyDescent="0.25">
      <c r="A99" s="28">
        <v>98</v>
      </c>
      <c r="B99" s="47" t="s">
        <v>754</v>
      </c>
      <c r="C99" s="47" t="s">
        <v>755</v>
      </c>
      <c r="D99" s="48" t="s">
        <v>756</v>
      </c>
      <c r="E99" s="47">
        <v>45</v>
      </c>
      <c r="F99" s="47" t="s">
        <v>10</v>
      </c>
      <c r="G99" s="47">
        <v>9071313071</v>
      </c>
      <c r="H99" s="47" t="s">
        <v>15</v>
      </c>
      <c r="I99" s="49"/>
      <c r="J99" s="47" t="s">
        <v>666</v>
      </c>
      <c r="K99" s="47" t="s">
        <v>24</v>
      </c>
      <c r="L99" s="50">
        <v>100</v>
      </c>
      <c r="M99" s="50" t="str">
        <f>IF(ISNA(VLOOKUP(Table3[[#This Row],[Itemcodes]],ITEM,2,FALSE)),"",VLOOKUP(Table3[[#This Row],[Itemcodes]], ITEM,2,FALSE))</f>
        <v/>
      </c>
      <c r="N99" s="48" t="s">
        <v>757</v>
      </c>
    </row>
    <row r="100" spans="1:14" s="23" customFormat="1" x14ac:dyDescent="0.25">
      <c r="A100" s="28">
        <v>99</v>
      </c>
      <c r="B100" s="25" t="s">
        <v>347</v>
      </c>
      <c r="C100" s="25" t="s">
        <v>348</v>
      </c>
      <c r="D100" s="25" t="s">
        <v>509</v>
      </c>
      <c r="E100" s="25">
        <v>42</v>
      </c>
      <c r="F100" s="25" t="s">
        <v>10</v>
      </c>
      <c r="G100" s="25">
        <v>7982258941</v>
      </c>
      <c r="H100" s="25" t="s">
        <v>15</v>
      </c>
      <c r="I100" s="29">
        <v>43456</v>
      </c>
      <c r="J100" s="25" t="s">
        <v>558</v>
      </c>
      <c r="K100" s="25" t="s">
        <v>21</v>
      </c>
      <c r="L100" s="27">
        <v>100</v>
      </c>
      <c r="M100" s="25" t="str">
        <f>IF(ISNA(VLOOKUP(Table3[[#This Row],[Itemcodes]],ITEM,2,FALSE)),"",VLOOKUP(Table3[[#This Row],[Itemcodes]], ITEM,2,FALSE))</f>
        <v>BTE Digital Type Hearing Aid Cat-II</v>
      </c>
      <c r="N100" s="25" t="s">
        <v>27</v>
      </c>
    </row>
    <row r="101" spans="1:14" s="23" customFormat="1" x14ac:dyDescent="0.25">
      <c r="A101" s="28">
        <v>100</v>
      </c>
      <c r="B101" s="47" t="s">
        <v>748</v>
      </c>
      <c r="C101" s="47" t="s">
        <v>749</v>
      </c>
      <c r="D101" s="48" t="s">
        <v>750</v>
      </c>
      <c r="E101" s="47">
        <v>57</v>
      </c>
      <c r="F101" s="47" t="s">
        <v>10</v>
      </c>
      <c r="G101" s="47">
        <v>9992455032</v>
      </c>
      <c r="H101" s="47" t="s">
        <v>16</v>
      </c>
      <c r="I101" s="49"/>
      <c r="J101" s="47" t="s">
        <v>666</v>
      </c>
      <c r="K101" s="47" t="s">
        <v>24</v>
      </c>
      <c r="L101" s="50">
        <v>100</v>
      </c>
      <c r="M101" s="50" t="str">
        <f>IF(ISNA(VLOOKUP(Table3[[#This Row],[Itemcodes]],ITEM,2,FALSE)),"",VLOOKUP(Table3[[#This Row],[Itemcodes]], ITEM,2,FALSE))</f>
        <v>Walking Stick</v>
      </c>
      <c r="N101" s="48" t="s">
        <v>47</v>
      </c>
    </row>
    <row r="102" spans="1:14" s="23" customFormat="1" x14ac:dyDescent="0.25">
      <c r="A102" s="28">
        <v>101</v>
      </c>
      <c r="B102" s="47" t="s">
        <v>180</v>
      </c>
      <c r="C102" s="47" t="s">
        <v>769</v>
      </c>
      <c r="D102" s="48" t="s">
        <v>770</v>
      </c>
      <c r="E102" s="47">
        <v>25</v>
      </c>
      <c r="F102" s="47" t="s">
        <v>10</v>
      </c>
      <c r="G102" s="47">
        <v>8168247275</v>
      </c>
      <c r="H102" s="47" t="s">
        <v>16</v>
      </c>
      <c r="I102" s="49"/>
      <c r="J102" s="47" t="s">
        <v>666</v>
      </c>
      <c r="K102" s="47" t="s">
        <v>24</v>
      </c>
      <c r="L102" s="50">
        <v>100</v>
      </c>
      <c r="M102" s="50" t="str">
        <f>IF(ISNA(VLOOKUP(Table3[[#This Row],[Itemcodes]],ITEM,2,FALSE)),"",VLOOKUP(Table3[[#This Row],[Itemcodes]], ITEM,2,FALSE))</f>
        <v/>
      </c>
      <c r="N102" s="48" t="s">
        <v>617</v>
      </c>
    </row>
    <row r="103" spans="1:14" s="23" customFormat="1" x14ac:dyDescent="0.25">
      <c r="A103" s="28">
        <v>102</v>
      </c>
      <c r="B103" s="47" t="s">
        <v>372</v>
      </c>
      <c r="C103" s="47" t="s">
        <v>758</v>
      </c>
      <c r="D103" s="48" t="s">
        <v>787</v>
      </c>
      <c r="E103" s="47">
        <v>32</v>
      </c>
      <c r="F103" s="47" t="s">
        <v>10</v>
      </c>
      <c r="G103" s="47">
        <v>8076544416</v>
      </c>
      <c r="H103" s="47" t="s">
        <v>18</v>
      </c>
      <c r="I103" s="49"/>
      <c r="J103" s="47" t="s">
        <v>666</v>
      </c>
      <c r="K103" s="47" t="s">
        <v>24</v>
      </c>
      <c r="L103" s="50">
        <v>80</v>
      </c>
      <c r="M103" s="50" t="str">
        <f>IF(ISNA(VLOOKUP(Table3[[#This Row],[Itemcodes]],ITEM,2,FALSE)),"",VLOOKUP(Table3[[#This Row],[Itemcodes]], ITEM,2,FALSE))</f>
        <v>Motorized Tricycle (with box)</v>
      </c>
      <c r="N103" s="48" t="s">
        <v>49</v>
      </c>
    </row>
    <row r="104" spans="1:14" s="23" customFormat="1" x14ac:dyDescent="0.25">
      <c r="A104" s="28">
        <v>103</v>
      </c>
      <c r="B104" s="25" t="s">
        <v>383</v>
      </c>
      <c r="C104" s="25" t="s">
        <v>384</v>
      </c>
      <c r="D104" s="25" t="s">
        <v>439</v>
      </c>
      <c r="E104" s="25">
        <v>28</v>
      </c>
      <c r="F104" s="25" t="s">
        <v>10</v>
      </c>
      <c r="G104" s="25">
        <v>9717949398</v>
      </c>
      <c r="H104" s="25" t="s">
        <v>15</v>
      </c>
      <c r="I104" s="29">
        <v>43456</v>
      </c>
      <c r="J104" s="25" t="s">
        <v>558</v>
      </c>
      <c r="K104" s="25" t="s">
        <v>24</v>
      </c>
      <c r="L104" s="27">
        <v>70</v>
      </c>
      <c r="M104" s="25" t="s">
        <v>590</v>
      </c>
      <c r="N104" s="25" t="s">
        <v>562</v>
      </c>
    </row>
    <row r="105" spans="1:14" s="23" customFormat="1" x14ac:dyDescent="0.25">
      <c r="A105" s="28">
        <v>104</v>
      </c>
      <c r="B105" s="25" t="s">
        <v>220</v>
      </c>
      <c r="C105" s="25" t="s">
        <v>221</v>
      </c>
      <c r="D105" s="25" t="s">
        <v>438</v>
      </c>
      <c r="E105" s="25">
        <v>13</v>
      </c>
      <c r="F105" s="25" t="s">
        <v>11</v>
      </c>
      <c r="G105" s="25"/>
      <c r="H105" s="25" t="s">
        <v>15</v>
      </c>
      <c r="I105" s="29">
        <v>43456</v>
      </c>
      <c r="J105" s="25" t="s">
        <v>558</v>
      </c>
      <c r="K105" s="25" t="s">
        <v>21</v>
      </c>
      <c r="L105" s="27">
        <v>40</v>
      </c>
      <c r="M105" s="25" t="str">
        <f>IF(ISNA(VLOOKUP(Table3[[#This Row],[Itemcodes]],ITEM,2,FALSE)),"",VLOOKUP(Table3[[#This Row],[Itemcodes]], ITEM,2,FALSE))</f>
        <v>BTE Digital Type Hearing Aid Cat-II</v>
      </c>
      <c r="N105" s="25" t="s">
        <v>27</v>
      </c>
    </row>
    <row r="106" spans="1:14" s="23" customFormat="1" x14ac:dyDescent="0.25">
      <c r="A106" s="28">
        <v>105</v>
      </c>
      <c r="B106" s="25" t="s">
        <v>220</v>
      </c>
      <c r="C106" s="25" t="s">
        <v>280</v>
      </c>
      <c r="D106" s="25" t="s">
        <v>470</v>
      </c>
      <c r="E106" s="25">
        <v>18</v>
      </c>
      <c r="F106" s="25" t="s">
        <v>11</v>
      </c>
      <c r="G106" s="25">
        <v>9821226311</v>
      </c>
      <c r="H106" s="25" t="s">
        <v>15</v>
      </c>
      <c r="I106" s="29">
        <v>43456</v>
      </c>
      <c r="J106" s="25" t="s">
        <v>558</v>
      </c>
      <c r="K106" s="25" t="s">
        <v>24</v>
      </c>
      <c r="L106" s="27">
        <v>100</v>
      </c>
      <c r="M106" s="25" t="str">
        <f>IF(ISNA(VLOOKUP(Table3[[#This Row],[Itemcodes]],ITEM,2,FALSE)),"",VLOOKUP(Table3[[#This Row],[Itemcodes]], ITEM,2,FALSE))</f>
        <v>Wheel Chair Folding Standard Model Adult Size (SAATHI)</v>
      </c>
      <c r="N106" s="25" t="s">
        <v>52</v>
      </c>
    </row>
    <row r="107" spans="1:14" s="23" customFormat="1" x14ac:dyDescent="0.25">
      <c r="A107" s="28">
        <v>106</v>
      </c>
      <c r="B107" s="25" t="s">
        <v>626</v>
      </c>
      <c r="C107" s="25" t="s">
        <v>627</v>
      </c>
      <c r="D107" s="25" t="s">
        <v>628</v>
      </c>
      <c r="E107" s="25">
        <v>33</v>
      </c>
      <c r="F107" s="25" t="s">
        <v>11</v>
      </c>
      <c r="G107" s="25">
        <v>9810733271</v>
      </c>
      <c r="H107" s="25" t="s">
        <v>15</v>
      </c>
      <c r="I107" s="29"/>
      <c r="J107" s="25"/>
      <c r="K107" s="25" t="s">
        <v>24</v>
      </c>
      <c r="L107" s="27">
        <v>80</v>
      </c>
      <c r="M107" s="25" t="str">
        <f>IF(ISNA(VLOOKUP(Table3[[#This Row],[Itemcodes]],ITEM,2,FALSE)),"",VLOOKUP(Table3[[#This Row],[Itemcodes]], ITEM,2,FALSE))</f>
        <v>Wheel Chair Folding Standard Model Adult Size (SAATHI)</v>
      </c>
      <c r="N107" s="25" t="s">
        <v>52</v>
      </c>
    </row>
    <row r="108" spans="1:14" s="23" customFormat="1" x14ac:dyDescent="0.25">
      <c r="A108" s="28">
        <v>107</v>
      </c>
      <c r="B108" s="47" t="s">
        <v>197</v>
      </c>
      <c r="C108" s="47" t="s">
        <v>741</v>
      </c>
      <c r="D108" s="48" t="s">
        <v>742</v>
      </c>
      <c r="E108" s="47">
        <v>59</v>
      </c>
      <c r="F108" s="47" t="s">
        <v>10</v>
      </c>
      <c r="G108" s="47">
        <v>9050466932</v>
      </c>
      <c r="H108" s="47" t="s">
        <v>15</v>
      </c>
      <c r="I108" s="49"/>
      <c r="J108" s="47" t="s">
        <v>666</v>
      </c>
      <c r="K108" s="47" t="s">
        <v>21</v>
      </c>
      <c r="L108" s="50">
        <v>100</v>
      </c>
      <c r="M108" s="50" t="str">
        <f>IF(ISNA(VLOOKUP(Table3[[#This Row],[Itemcodes]],ITEM,2,FALSE)),"",VLOOKUP(Table3[[#This Row],[Itemcodes]], ITEM,2,FALSE))</f>
        <v>BTE Digital Type Hearing Aid Cat-II</v>
      </c>
      <c r="N108" s="48" t="s">
        <v>27</v>
      </c>
    </row>
    <row r="109" spans="1:14" s="23" customFormat="1" x14ac:dyDescent="0.25">
      <c r="A109" s="28">
        <v>108</v>
      </c>
      <c r="B109" s="25" t="s">
        <v>288</v>
      </c>
      <c r="C109" s="25" t="s">
        <v>289</v>
      </c>
      <c r="D109" s="25" t="s">
        <v>475</v>
      </c>
      <c r="E109" s="25">
        <v>44</v>
      </c>
      <c r="F109" s="25" t="s">
        <v>10</v>
      </c>
      <c r="G109" s="25">
        <v>8199041514</v>
      </c>
      <c r="H109" s="25" t="s">
        <v>15</v>
      </c>
      <c r="I109" s="29">
        <v>43456</v>
      </c>
      <c r="J109" s="25" t="s">
        <v>558</v>
      </c>
      <c r="K109" s="25" t="s">
        <v>24</v>
      </c>
      <c r="L109" s="27">
        <v>70</v>
      </c>
      <c r="M109" s="25" t="s">
        <v>590</v>
      </c>
      <c r="N109" s="25" t="s">
        <v>562</v>
      </c>
    </row>
    <row r="110" spans="1:14" s="23" customFormat="1" x14ac:dyDescent="0.25">
      <c r="A110" s="28">
        <v>109</v>
      </c>
      <c r="B110" s="25" t="s">
        <v>370</v>
      </c>
      <c r="C110" s="25" t="s">
        <v>189</v>
      </c>
      <c r="D110" s="25" t="s">
        <v>522</v>
      </c>
      <c r="E110" s="25">
        <v>32</v>
      </c>
      <c r="F110" s="25" t="s">
        <v>10</v>
      </c>
      <c r="G110" s="25">
        <v>8816969648</v>
      </c>
      <c r="H110" s="25" t="s">
        <v>15</v>
      </c>
      <c r="I110" s="29">
        <v>43456</v>
      </c>
      <c r="J110" s="25" t="s">
        <v>558</v>
      </c>
      <c r="K110" s="25" t="s">
        <v>24</v>
      </c>
      <c r="L110" s="27">
        <v>75</v>
      </c>
      <c r="M110" s="25" t="s">
        <v>590</v>
      </c>
      <c r="N110" s="25" t="s">
        <v>562</v>
      </c>
    </row>
    <row r="111" spans="1:14" s="23" customFormat="1" x14ac:dyDescent="0.25">
      <c r="A111" s="28">
        <v>110</v>
      </c>
      <c r="B111" s="47" t="s">
        <v>683</v>
      </c>
      <c r="C111" s="47" t="s">
        <v>684</v>
      </c>
      <c r="D111" s="48" t="s">
        <v>685</v>
      </c>
      <c r="E111" s="47">
        <v>32</v>
      </c>
      <c r="F111" s="47" t="s">
        <v>10</v>
      </c>
      <c r="G111" s="47">
        <v>9812855221</v>
      </c>
      <c r="H111" s="47" t="s">
        <v>17</v>
      </c>
      <c r="I111" s="49"/>
      <c r="J111" s="47" t="s">
        <v>666</v>
      </c>
      <c r="K111" s="47" t="s">
        <v>24</v>
      </c>
      <c r="L111" s="50">
        <v>75</v>
      </c>
      <c r="M111" s="50" t="str">
        <f>IF(ISNA(VLOOKUP(Table3[[#This Row],[Itemcodes]],ITEM,2,FALSE)),"",VLOOKUP(Table3[[#This Row],[Itemcodes]], ITEM,2,FALSE))</f>
        <v/>
      </c>
      <c r="N111" s="48" t="s">
        <v>205</v>
      </c>
    </row>
    <row r="112" spans="1:14" s="23" customFormat="1" x14ac:dyDescent="0.25">
      <c r="A112" s="28">
        <v>111</v>
      </c>
      <c r="B112" s="47" t="s">
        <v>791</v>
      </c>
      <c r="C112" s="47" t="s">
        <v>792</v>
      </c>
      <c r="D112" s="48" t="s">
        <v>719</v>
      </c>
      <c r="E112" s="47">
        <v>30</v>
      </c>
      <c r="F112" s="47" t="s">
        <v>10</v>
      </c>
      <c r="G112" s="47">
        <v>9728057422</v>
      </c>
      <c r="H112" s="47" t="s">
        <v>16</v>
      </c>
      <c r="I112" s="49"/>
      <c r="J112" s="47" t="s">
        <v>666</v>
      </c>
      <c r="K112" s="47" t="s">
        <v>24</v>
      </c>
      <c r="L112" s="50">
        <v>85</v>
      </c>
      <c r="M112" s="50" t="str">
        <f>IF(ISNA(VLOOKUP(Table3[[#This Row],[Itemcodes]],ITEM,2,FALSE)),"",VLOOKUP(Table3[[#This Row],[Itemcodes]], ITEM,2,FALSE))</f>
        <v>Motorized Tricycle (with box)</v>
      </c>
      <c r="N112" s="48" t="s">
        <v>49</v>
      </c>
    </row>
    <row r="113" spans="1:14" s="23" customFormat="1" x14ac:dyDescent="0.25">
      <c r="A113" s="28">
        <v>112</v>
      </c>
      <c r="B113" s="25" t="s">
        <v>181</v>
      </c>
      <c r="C113" s="25" t="s">
        <v>398</v>
      </c>
      <c r="D113" s="25" t="s">
        <v>537</v>
      </c>
      <c r="E113" s="25">
        <v>31</v>
      </c>
      <c r="F113" s="25" t="s">
        <v>10</v>
      </c>
      <c r="G113" s="25">
        <v>9278802359</v>
      </c>
      <c r="H113" s="25" t="s">
        <v>15</v>
      </c>
      <c r="I113" s="29">
        <v>43456</v>
      </c>
      <c r="J113" s="25" t="s">
        <v>558</v>
      </c>
      <c r="K113" s="25" t="s">
        <v>24</v>
      </c>
      <c r="L113" s="27">
        <v>100</v>
      </c>
      <c r="M113" s="25" t="s">
        <v>619</v>
      </c>
      <c r="N113" s="25" t="s">
        <v>616</v>
      </c>
    </row>
    <row r="114" spans="1:14" s="23" customFormat="1" x14ac:dyDescent="0.25">
      <c r="A114" s="28">
        <v>113</v>
      </c>
      <c r="B114" s="25" t="s">
        <v>181</v>
      </c>
      <c r="C114" s="25" t="s">
        <v>193</v>
      </c>
      <c r="D114" s="25" t="s">
        <v>453</v>
      </c>
      <c r="E114" s="25">
        <v>36</v>
      </c>
      <c r="F114" s="25" t="s">
        <v>10</v>
      </c>
      <c r="G114" s="25">
        <v>7065889931</v>
      </c>
      <c r="H114" s="25" t="s">
        <v>15</v>
      </c>
      <c r="I114" s="29">
        <v>43456</v>
      </c>
      <c r="J114" s="25" t="s">
        <v>558</v>
      </c>
      <c r="K114" s="25" t="s">
        <v>24</v>
      </c>
      <c r="L114" s="27">
        <v>75</v>
      </c>
      <c r="M114" s="25" t="s">
        <v>608</v>
      </c>
      <c r="N114" s="25" t="s">
        <v>574</v>
      </c>
    </row>
    <row r="115" spans="1:14" s="23" customFormat="1" x14ac:dyDescent="0.25">
      <c r="A115" s="28">
        <v>114</v>
      </c>
      <c r="B115" s="25" t="s">
        <v>282</v>
      </c>
      <c r="C115" s="25" t="s">
        <v>283</v>
      </c>
      <c r="D115" s="25" t="s">
        <v>472</v>
      </c>
      <c r="E115" s="25">
        <v>32</v>
      </c>
      <c r="F115" s="25" t="s">
        <v>11</v>
      </c>
      <c r="G115" s="25">
        <v>9991832968</v>
      </c>
      <c r="H115" s="25" t="s">
        <v>15</v>
      </c>
      <c r="I115" s="29">
        <v>43456</v>
      </c>
      <c r="J115" s="25" t="s">
        <v>558</v>
      </c>
      <c r="K115" s="25" t="s">
        <v>24</v>
      </c>
      <c r="L115" s="27">
        <v>70</v>
      </c>
      <c r="M115" s="25" t="str">
        <f>IF(ISNA(VLOOKUP(Table3[[#This Row],[Itemcodes]],ITEM,2,FALSE)),"",VLOOKUP(Table3[[#This Row],[Itemcodes]], ITEM,2,FALSE))</f>
        <v>Tricycle Conventional Hand Propelled (HAMRAHI)</v>
      </c>
      <c r="N115" s="25" t="s">
        <v>56</v>
      </c>
    </row>
    <row r="116" spans="1:14" s="23" customFormat="1" x14ac:dyDescent="0.25">
      <c r="A116" s="28">
        <v>115</v>
      </c>
      <c r="B116" s="47" t="s">
        <v>743</v>
      </c>
      <c r="C116" s="47" t="s">
        <v>744</v>
      </c>
      <c r="D116" s="48" t="s">
        <v>691</v>
      </c>
      <c r="E116" s="47">
        <v>9</v>
      </c>
      <c r="F116" s="47" t="s">
        <v>10</v>
      </c>
      <c r="G116" s="47">
        <v>9050004486</v>
      </c>
      <c r="H116" s="47" t="s">
        <v>15</v>
      </c>
      <c r="I116" s="49"/>
      <c r="J116" s="47" t="s">
        <v>666</v>
      </c>
      <c r="K116" s="47" t="s">
        <v>24</v>
      </c>
      <c r="L116" s="50">
        <v>100</v>
      </c>
      <c r="M116" s="50" t="str">
        <f>IF(ISNA(VLOOKUP(Table3[[#This Row],[Itemcodes]],ITEM,2,FALSE)),"",VLOOKUP(Table3[[#This Row],[Itemcodes]], ITEM,2,FALSE))</f>
        <v/>
      </c>
      <c r="N116" s="48" t="s">
        <v>745</v>
      </c>
    </row>
    <row r="117" spans="1:14" s="23" customFormat="1" x14ac:dyDescent="0.25">
      <c r="A117" s="28">
        <v>116</v>
      </c>
      <c r="B117" s="25" t="s">
        <v>215</v>
      </c>
      <c r="C117" s="25" t="s">
        <v>216</v>
      </c>
      <c r="D117" s="25" t="s">
        <v>435</v>
      </c>
      <c r="E117" s="25">
        <v>16</v>
      </c>
      <c r="F117" s="25" t="s">
        <v>11</v>
      </c>
      <c r="G117" s="25">
        <v>9315053621</v>
      </c>
      <c r="H117" s="25" t="s">
        <v>15</v>
      </c>
      <c r="I117" s="29">
        <v>43456</v>
      </c>
      <c r="J117" s="25" t="s">
        <v>558</v>
      </c>
      <c r="K117" s="25" t="s">
        <v>24</v>
      </c>
      <c r="L117" s="27">
        <v>60</v>
      </c>
      <c r="M117" s="25" t="s">
        <v>612</v>
      </c>
      <c r="N117" s="25" t="s">
        <v>573</v>
      </c>
    </row>
    <row r="118" spans="1:14" s="23" customFormat="1" x14ac:dyDescent="0.25">
      <c r="A118" s="28">
        <v>117</v>
      </c>
      <c r="B118" s="25" t="s">
        <v>235</v>
      </c>
      <c r="C118" s="25" t="s">
        <v>236</v>
      </c>
      <c r="D118" s="25" t="s">
        <v>446</v>
      </c>
      <c r="E118" s="25">
        <v>23</v>
      </c>
      <c r="F118" s="25" t="s">
        <v>10</v>
      </c>
      <c r="G118" s="25">
        <v>8447482896</v>
      </c>
      <c r="H118" s="25" t="s">
        <v>15</v>
      </c>
      <c r="I118" s="29">
        <v>43456</v>
      </c>
      <c r="J118" s="25" t="s">
        <v>558</v>
      </c>
      <c r="K118" s="25" t="s">
        <v>24</v>
      </c>
      <c r="L118" s="27">
        <v>70</v>
      </c>
      <c r="M118" s="25" t="s">
        <v>587</v>
      </c>
      <c r="N118" s="25" t="s">
        <v>203</v>
      </c>
    </row>
    <row r="119" spans="1:14" s="23" customFormat="1" x14ac:dyDescent="0.25">
      <c r="A119" s="28">
        <v>118</v>
      </c>
      <c r="B119" s="25" t="s">
        <v>367</v>
      </c>
      <c r="C119" s="25" t="s">
        <v>245</v>
      </c>
      <c r="D119" s="25" t="s">
        <v>520</v>
      </c>
      <c r="E119" s="25">
        <v>62</v>
      </c>
      <c r="F119" s="25" t="s">
        <v>10</v>
      </c>
      <c r="G119" s="25"/>
      <c r="H119" s="25" t="s">
        <v>15</v>
      </c>
      <c r="I119" s="29">
        <v>43456</v>
      </c>
      <c r="J119" s="25" t="s">
        <v>558</v>
      </c>
      <c r="K119" s="25" t="s">
        <v>24</v>
      </c>
      <c r="L119" s="27">
        <v>100</v>
      </c>
      <c r="M119" s="25" t="str">
        <f>IF(ISNA(VLOOKUP(Table3[[#This Row],[Itemcodes]],ITEM,2,FALSE)),"",VLOOKUP(Table3[[#This Row],[Itemcodes]], ITEM,2,FALSE))</f>
        <v>Motorized Tricycle (with box)</v>
      </c>
      <c r="N119" s="25" t="s">
        <v>49</v>
      </c>
    </row>
    <row r="120" spans="1:14" s="23" customFormat="1" x14ac:dyDescent="0.25">
      <c r="A120" s="28">
        <v>119</v>
      </c>
      <c r="B120" s="25" t="s">
        <v>424</v>
      </c>
      <c r="C120" s="25" t="s">
        <v>425</v>
      </c>
      <c r="D120" s="25" t="s">
        <v>553</v>
      </c>
      <c r="E120" s="25">
        <v>15</v>
      </c>
      <c r="F120" s="25" t="s">
        <v>10</v>
      </c>
      <c r="G120" s="25">
        <v>9813250416</v>
      </c>
      <c r="H120" s="25" t="s">
        <v>15</v>
      </c>
      <c r="I120" s="29">
        <v>43456</v>
      </c>
      <c r="J120" s="25" t="s">
        <v>558</v>
      </c>
      <c r="K120" s="25" t="s">
        <v>25</v>
      </c>
      <c r="L120" s="27">
        <v>75</v>
      </c>
      <c r="M120" s="25" t="s">
        <v>586</v>
      </c>
      <c r="N120" s="25" t="s">
        <v>569</v>
      </c>
    </row>
    <row r="121" spans="1:14" s="23" customFormat="1" x14ac:dyDescent="0.25">
      <c r="A121" s="28">
        <v>120</v>
      </c>
      <c r="B121" s="47" t="s">
        <v>699</v>
      </c>
      <c r="C121" s="47" t="s">
        <v>397</v>
      </c>
      <c r="D121" s="48" t="s">
        <v>700</v>
      </c>
      <c r="E121" s="47">
        <v>28</v>
      </c>
      <c r="F121" s="47" t="s">
        <v>11</v>
      </c>
      <c r="G121" s="47">
        <v>9813580523</v>
      </c>
      <c r="H121" s="47" t="s">
        <v>15</v>
      </c>
      <c r="I121" s="49"/>
      <c r="J121" s="47" t="s">
        <v>666</v>
      </c>
      <c r="K121" s="47" t="s">
        <v>24</v>
      </c>
      <c r="L121" s="50">
        <v>70</v>
      </c>
      <c r="M121" s="50" t="str">
        <f>IF(ISNA(VLOOKUP(Table3[[#This Row],[Itemcodes]],ITEM,2,FALSE)),"",VLOOKUP(Table3[[#This Row],[Itemcodes]], ITEM,2,FALSE))</f>
        <v>Tricycle Conventional Hand Propelled (HAMRAHI)</v>
      </c>
      <c r="N121" s="48" t="s">
        <v>56</v>
      </c>
    </row>
    <row r="122" spans="1:14" s="23" customFormat="1" x14ac:dyDescent="0.25">
      <c r="A122" s="28">
        <v>121</v>
      </c>
      <c r="B122" s="25" t="s">
        <v>182</v>
      </c>
      <c r="C122" s="25" t="s">
        <v>420</v>
      </c>
      <c r="D122" s="25" t="s">
        <v>550</v>
      </c>
      <c r="E122" s="25">
        <v>51</v>
      </c>
      <c r="F122" s="25" t="s">
        <v>10</v>
      </c>
      <c r="G122" s="25">
        <v>9899605358</v>
      </c>
      <c r="H122" s="25" t="s">
        <v>15</v>
      </c>
      <c r="I122" s="29">
        <v>43456</v>
      </c>
      <c r="J122" s="25" t="s">
        <v>558</v>
      </c>
      <c r="K122" s="25" t="s">
        <v>24</v>
      </c>
      <c r="L122" s="27">
        <v>60</v>
      </c>
      <c r="M122" s="25" t="s">
        <v>585</v>
      </c>
      <c r="N122" s="25" t="s">
        <v>562</v>
      </c>
    </row>
    <row r="123" spans="1:14" s="23" customFormat="1" x14ac:dyDescent="0.25">
      <c r="A123" s="28">
        <v>122</v>
      </c>
      <c r="B123" s="25" t="s">
        <v>377</v>
      </c>
      <c r="C123" s="25" t="s">
        <v>378</v>
      </c>
      <c r="D123" s="25" t="s">
        <v>526</v>
      </c>
      <c r="E123" s="25">
        <v>16</v>
      </c>
      <c r="F123" s="25" t="s">
        <v>10</v>
      </c>
      <c r="G123" s="25">
        <v>8397096056</v>
      </c>
      <c r="H123" s="25" t="s">
        <v>15</v>
      </c>
      <c r="I123" s="29">
        <v>43456</v>
      </c>
      <c r="J123" s="25" t="s">
        <v>558</v>
      </c>
      <c r="K123" s="25" t="s">
        <v>21</v>
      </c>
      <c r="L123" s="27">
        <v>82</v>
      </c>
      <c r="M123" s="25" t="str">
        <f>IF(ISNA(VLOOKUP(Table3[[#This Row],[Itemcodes]],ITEM,2,FALSE)),"",VLOOKUP(Table3[[#This Row],[Itemcodes]], ITEM,2,FALSE))</f>
        <v>BTE Digital Type Hearing Aid Cat-II</v>
      </c>
      <c r="N123" s="25" t="s">
        <v>27</v>
      </c>
    </row>
    <row r="124" spans="1:14" s="23" customFormat="1" x14ac:dyDescent="0.25">
      <c r="A124" s="28">
        <v>123</v>
      </c>
      <c r="B124" s="47" t="s">
        <v>688</v>
      </c>
      <c r="C124" s="47" t="s">
        <v>221</v>
      </c>
      <c r="D124" s="48" t="s">
        <v>689</v>
      </c>
      <c r="E124" s="47">
        <v>34</v>
      </c>
      <c r="F124" s="47" t="s">
        <v>10</v>
      </c>
      <c r="G124" s="47">
        <v>9015305151</v>
      </c>
      <c r="H124" s="47" t="s">
        <v>17</v>
      </c>
      <c r="I124" s="49"/>
      <c r="J124" s="47" t="s">
        <v>666</v>
      </c>
      <c r="K124" s="47" t="s">
        <v>24</v>
      </c>
      <c r="L124" s="50">
        <v>60</v>
      </c>
      <c r="M124" s="50" t="str">
        <f>IF(ISNA(VLOOKUP(Table3[[#This Row],[Itemcodes]],ITEM,2,FALSE)),"",VLOOKUP(Table3[[#This Row],[Itemcodes]], ITEM,2,FALSE))</f>
        <v/>
      </c>
      <c r="N124" s="48" t="s">
        <v>205</v>
      </c>
    </row>
    <row r="125" spans="1:14" s="23" customFormat="1" x14ac:dyDescent="0.25">
      <c r="A125" s="28">
        <v>124</v>
      </c>
      <c r="B125" s="47" t="s">
        <v>688</v>
      </c>
      <c r="C125" s="47" t="s">
        <v>690</v>
      </c>
      <c r="D125" s="48" t="s">
        <v>691</v>
      </c>
      <c r="E125" s="47">
        <v>71</v>
      </c>
      <c r="F125" s="47" t="s">
        <v>10</v>
      </c>
      <c r="G125" s="47">
        <v>8607541437</v>
      </c>
      <c r="H125" s="47" t="s">
        <v>17</v>
      </c>
      <c r="I125" s="49"/>
      <c r="J125" s="47" t="s">
        <v>666</v>
      </c>
      <c r="K125" s="47" t="s">
        <v>24</v>
      </c>
      <c r="L125" s="50">
        <v>70</v>
      </c>
      <c r="M125" s="50" t="str">
        <f>IF(ISNA(VLOOKUP(Table3[[#This Row],[Itemcodes]],ITEM,2,FALSE)),"",VLOOKUP(Table3[[#This Row],[Itemcodes]], ITEM,2,FALSE))</f>
        <v/>
      </c>
      <c r="N125" s="48" t="s">
        <v>692</v>
      </c>
    </row>
    <row r="126" spans="1:14" s="23" customFormat="1" x14ac:dyDescent="0.25">
      <c r="A126" s="28">
        <v>125</v>
      </c>
      <c r="B126" s="47" t="s">
        <v>760</v>
      </c>
      <c r="C126" s="47" t="s">
        <v>761</v>
      </c>
      <c r="D126" s="48" t="s">
        <v>735</v>
      </c>
      <c r="E126" s="47">
        <v>48</v>
      </c>
      <c r="F126" s="47" t="s">
        <v>10</v>
      </c>
      <c r="G126" s="47">
        <v>9812087609</v>
      </c>
      <c r="H126" s="47" t="s">
        <v>16</v>
      </c>
      <c r="I126" s="49"/>
      <c r="J126" s="47" t="s">
        <v>666</v>
      </c>
      <c r="K126" s="47" t="s">
        <v>24</v>
      </c>
      <c r="L126" s="50">
        <v>80</v>
      </c>
      <c r="M126" s="50" t="str">
        <f>IF(ISNA(VLOOKUP(Table3[[#This Row],[Itemcodes]],ITEM,2,FALSE)),"",VLOOKUP(Table3[[#This Row],[Itemcodes]], ITEM,2,FALSE))</f>
        <v/>
      </c>
      <c r="N126" s="48" t="s">
        <v>723</v>
      </c>
    </row>
    <row r="127" spans="1:14" s="23" customFormat="1" x14ac:dyDescent="0.25">
      <c r="A127" s="28">
        <v>126</v>
      </c>
      <c r="B127" s="47" t="s">
        <v>772</v>
      </c>
      <c r="C127" s="47" t="s">
        <v>773</v>
      </c>
      <c r="D127" s="48" t="s">
        <v>774</v>
      </c>
      <c r="E127" s="47">
        <v>71</v>
      </c>
      <c r="F127" s="47" t="s">
        <v>10</v>
      </c>
      <c r="G127" s="47">
        <v>9050051640</v>
      </c>
      <c r="H127" s="47" t="s">
        <v>16</v>
      </c>
      <c r="I127" s="49"/>
      <c r="J127" s="47" t="s">
        <v>666</v>
      </c>
      <c r="K127" s="47" t="s">
        <v>24</v>
      </c>
      <c r="L127" s="50">
        <v>100</v>
      </c>
      <c r="M127" s="50" t="str">
        <f>IF(ISNA(VLOOKUP(Table3[[#This Row],[Itemcodes]],ITEM,2,FALSE)),"",VLOOKUP(Table3[[#This Row],[Itemcodes]], ITEM,2,FALSE))</f>
        <v>Motorized Tricycle (with box)</v>
      </c>
      <c r="N127" s="48" t="s">
        <v>49</v>
      </c>
    </row>
    <row r="128" spans="1:14" s="23" customFormat="1" x14ac:dyDescent="0.25">
      <c r="A128" s="28">
        <v>127</v>
      </c>
      <c r="B128" s="47" t="s">
        <v>747</v>
      </c>
      <c r="C128" s="47" t="s">
        <v>746</v>
      </c>
      <c r="D128" s="48" t="s">
        <v>735</v>
      </c>
      <c r="E128" s="47">
        <v>41</v>
      </c>
      <c r="F128" s="47" t="s">
        <v>10</v>
      </c>
      <c r="G128" s="47">
        <v>7027814725</v>
      </c>
      <c r="H128" s="47" t="s">
        <v>15</v>
      </c>
      <c r="I128" s="49"/>
      <c r="J128" s="47" t="s">
        <v>666</v>
      </c>
      <c r="K128" s="47" t="s">
        <v>24</v>
      </c>
      <c r="L128" s="50">
        <v>90</v>
      </c>
      <c r="M128" s="50" t="str">
        <f>IF(ISNA(VLOOKUP(Table3[[#This Row],[Itemcodes]],ITEM,2,FALSE)),"",VLOOKUP(Table3[[#This Row],[Itemcodes]], ITEM,2,FALSE))</f>
        <v>Wheel Chair Folding Standard Model Adult Size (SAATHI)</v>
      </c>
      <c r="N128" s="48" t="s">
        <v>52</v>
      </c>
    </row>
    <row r="129" spans="1:14" s="23" customFormat="1" x14ac:dyDescent="0.25">
      <c r="A129" s="28">
        <v>128</v>
      </c>
      <c r="B129" s="47" t="s">
        <v>747</v>
      </c>
      <c r="C129" s="47" t="s">
        <v>785</v>
      </c>
      <c r="D129" s="48" t="s">
        <v>786</v>
      </c>
      <c r="E129" s="47">
        <v>43</v>
      </c>
      <c r="F129" s="47" t="s">
        <v>10</v>
      </c>
      <c r="G129" s="47">
        <v>9992308225</v>
      </c>
      <c r="H129" s="47" t="s">
        <v>17</v>
      </c>
      <c r="I129" s="49"/>
      <c r="J129" s="47" t="s">
        <v>666</v>
      </c>
      <c r="K129" s="47" t="s">
        <v>24</v>
      </c>
      <c r="L129" s="50">
        <v>82</v>
      </c>
      <c r="M129" s="50" t="str">
        <f>IF(ISNA(VLOOKUP(Table3[[#This Row],[Itemcodes]],ITEM,2,FALSE)),"",VLOOKUP(Table3[[#This Row],[Itemcodes]], ITEM,2,FALSE))</f>
        <v/>
      </c>
      <c r="N129" s="48" t="s">
        <v>617</v>
      </c>
    </row>
    <row r="130" spans="1:14" s="23" customFormat="1" x14ac:dyDescent="0.25">
      <c r="A130" s="28">
        <v>129</v>
      </c>
      <c r="B130" s="47" t="s">
        <v>747</v>
      </c>
      <c r="C130" s="47" t="s">
        <v>397</v>
      </c>
      <c r="D130" s="48" t="s">
        <v>691</v>
      </c>
      <c r="E130" s="47">
        <v>35</v>
      </c>
      <c r="F130" s="47" t="s">
        <v>10</v>
      </c>
      <c r="G130" s="47">
        <v>8168521619</v>
      </c>
      <c r="H130" s="47" t="s">
        <v>16</v>
      </c>
      <c r="I130" s="49"/>
      <c r="J130" s="47" t="s">
        <v>666</v>
      </c>
      <c r="K130" s="47" t="s">
        <v>24</v>
      </c>
      <c r="L130" s="50">
        <v>100</v>
      </c>
      <c r="M130" s="50" t="str">
        <f>IF(ISNA(VLOOKUP(Table3[[#This Row],[Itemcodes]],ITEM,2,FALSE)),"",VLOOKUP(Table3[[#This Row],[Itemcodes]], ITEM,2,FALSE))</f>
        <v>Motorized Tricycle (with box)</v>
      </c>
      <c r="N130" s="48" t="s">
        <v>49</v>
      </c>
    </row>
    <row r="131" spans="1:14" s="23" customFormat="1" x14ac:dyDescent="0.25">
      <c r="A131" s="28">
        <v>130</v>
      </c>
      <c r="B131" s="25" t="s">
        <v>183</v>
      </c>
      <c r="C131" s="25" t="s">
        <v>346</v>
      </c>
      <c r="D131" s="25" t="s">
        <v>508</v>
      </c>
      <c r="E131" s="25">
        <v>24</v>
      </c>
      <c r="F131" s="25" t="s">
        <v>10</v>
      </c>
      <c r="G131" s="25"/>
      <c r="H131" s="25" t="s">
        <v>15</v>
      </c>
      <c r="I131" s="29">
        <v>43456</v>
      </c>
      <c r="J131" s="25" t="s">
        <v>558</v>
      </c>
      <c r="K131" s="25" t="s">
        <v>24</v>
      </c>
      <c r="L131" s="27">
        <v>90</v>
      </c>
      <c r="M131" s="25" t="s">
        <v>594</v>
      </c>
      <c r="N131" s="25" t="s">
        <v>567</v>
      </c>
    </row>
    <row r="132" spans="1:14" s="23" customFormat="1" x14ac:dyDescent="0.25">
      <c r="A132" s="28">
        <v>131</v>
      </c>
      <c r="B132" s="25" t="s">
        <v>368</v>
      </c>
      <c r="C132" s="25" t="s">
        <v>369</v>
      </c>
      <c r="D132" s="25" t="s">
        <v>521</v>
      </c>
      <c r="E132" s="25">
        <v>43</v>
      </c>
      <c r="F132" s="25" t="s">
        <v>10</v>
      </c>
      <c r="G132" s="25">
        <v>9999272568</v>
      </c>
      <c r="H132" s="25" t="s">
        <v>15</v>
      </c>
      <c r="I132" s="29">
        <v>43456</v>
      </c>
      <c r="J132" s="25" t="s">
        <v>558</v>
      </c>
      <c r="K132" s="25" t="s">
        <v>24</v>
      </c>
      <c r="L132" s="27">
        <v>100</v>
      </c>
      <c r="M132" s="25" t="str">
        <f>IF(ISNA(VLOOKUP(Table3[[#This Row],[Itemcodes]],ITEM,2,FALSE)),"",VLOOKUP(Table3[[#This Row],[Itemcodes]], ITEM,2,FALSE))</f>
        <v>Motorized Tricycle (with box)</v>
      </c>
      <c r="N132" s="25" t="s">
        <v>49</v>
      </c>
    </row>
    <row r="133" spans="1:14" s="23" customFormat="1" x14ac:dyDescent="0.25">
      <c r="A133" s="28">
        <v>132</v>
      </c>
      <c r="B133" s="25" t="s">
        <v>417</v>
      </c>
      <c r="C133" s="25" t="s">
        <v>418</v>
      </c>
      <c r="D133" s="25" t="s">
        <v>548</v>
      </c>
      <c r="E133" s="25">
        <v>56</v>
      </c>
      <c r="F133" s="25" t="s">
        <v>10</v>
      </c>
      <c r="G133" s="25">
        <v>9499366905</v>
      </c>
      <c r="H133" s="25" t="s">
        <v>15</v>
      </c>
      <c r="I133" s="29">
        <v>43456</v>
      </c>
      <c r="J133" s="25" t="s">
        <v>558</v>
      </c>
      <c r="K133" s="25" t="s">
        <v>24</v>
      </c>
      <c r="L133" s="27">
        <v>60</v>
      </c>
      <c r="M133" s="25" t="s">
        <v>587</v>
      </c>
      <c r="N133" s="25" t="s">
        <v>203</v>
      </c>
    </row>
    <row r="134" spans="1:14" s="23" customFormat="1" x14ac:dyDescent="0.25">
      <c r="A134" s="28">
        <v>133</v>
      </c>
      <c r="B134" s="47" t="s">
        <v>720</v>
      </c>
      <c r="C134" s="47" t="s">
        <v>721</v>
      </c>
      <c r="D134" s="48" t="s">
        <v>722</v>
      </c>
      <c r="E134" s="47">
        <v>36</v>
      </c>
      <c r="F134" s="47" t="s">
        <v>10</v>
      </c>
      <c r="G134" s="47">
        <v>9412565308</v>
      </c>
      <c r="H134" s="47" t="s">
        <v>17</v>
      </c>
      <c r="I134" s="49">
        <v>43643</v>
      </c>
      <c r="J134" s="47" t="s">
        <v>651</v>
      </c>
      <c r="K134" s="47" t="s">
        <v>24</v>
      </c>
      <c r="L134" s="50">
        <v>80</v>
      </c>
      <c r="M134" s="50" t="str">
        <f>IF(ISNA(VLOOKUP(Table3[[#This Row],[Itemcodes]],ITEM,2,FALSE)),"",VLOOKUP(Table3[[#This Row],[Itemcodes]], ITEM,2,FALSE))</f>
        <v/>
      </c>
      <c r="N134" s="48" t="s">
        <v>723</v>
      </c>
    </row>
    <row r="135" spans="1:14" s="23" customFormat="1" x14ac:dyDescent="0.25">
      <c r="A135" s="28">
        <v>134</v>
      </c>
      <c r="B135" s="25" t="s">
        <v>210</v>
      </c>
      <c r="C135" s="25" t="s">
        <v>211</v>
      </c>
      <c r="D135" s="25" t="s">
        <v>432</v>
      </c>
      <c r="E135" s="25">
        <v>48</v>
      </c>
      <c r="F135" s="25" t="s">
        <v>10</v>
      </c>
      <c r="G135" s="25">
        <v>9536367979</v>
      </c>
      <c r="H135" s="25" t="s">
        <v>15</v>
      </c>
      <c r="I135" s="29">
        <v>43456</v>
      </c>
      <c r="J135" s="25" t="s">
        <v>558</v>
      </c>
      <c r="K135" s="25" t="s">
        <v>24</v>
      </c>
      <c r="L135" s="27">
        <v>60</v>
      </c>
      <c r="M135" s="25" t="str">
        <f>IF(ISNA(VLOOKUP(Table3[[#This Row],[Itemcodes]],ITEM,2,FALSE)),"",VLOOKUP(Table3[[#This Row],[Itemcodes]], ITEM,2,FALSE))</f>
        <v>ALIMCO Ottobock BKProsthesis (Polypropylene Socket)</v>
      </c>
      <c r="N135" s="25" t="s">
        <v>148</v>
      </c>
    </row>
    <row r="136" spans="1:14" s="23" customFormat="1" x14ac:dyDescent="0.25">
      <c r="A136" s="28">
        <v>135</v>
      </c>
      <c r="B136" s="25" t="s">
        <v>623</v>
      </c>
      <c r="C136" s="25" t="s">
        <v>624</v>
      </c>
      <c r="D136" s="25" t="s">
        <v>625</v>
      </c>
      <c r="E136" s="25">
        <v>62</v>
      </c>
      <c r="F136" s="25" t="s">
        <v>10</v>
      </c>
      <c r="G136" s="25">
        <v>9910136397</v>
      </c>
      <c r="H136" s="25" t="s">
        <v>15</v>
      </c>
      <c r="I136" s="29"/>
      <c r="J136" s="25"/>
      <c r="K136" s="25" t="s">
        <v>24</v>
      </c>
      <c r="L136" s="27">
        <v>85</v>
      </c>
      <c r="M136" s="25" t="str">
        <f>IF(ISNA(VLOOKUP(Table3[[#This Row],[Itemcodes]],ITEM,2,FALSE)),"",VLOOKUP(Table3[[#This Row],[Itemcodes]], ITEM,2,FALSE))</f>
        <v>Bilateral BKProsthesis</v>
      </c>
      <c r="N136" s="25" t="s">
        <v>577</v>
      </c>
    </row>
    <row r="137" spans="1:14" s="23" customFormat="1" x14ac:dyDescent="0.25">
      <c r="A137" s="28">
        <v>136</v>
      </c>
      <c r="B137" s="25" t="s">
        <v>375</v>
      </c>
      <c r="C137" s="25" t="s">
        <v>376</v>
      </c>
      <c r="D137" s="25" t="s">
        <v>525</v>
      </c>
      <c r="E137" s="25">
        <v>41</v>
      </c>
      <c r="F137" s="25" t="s">
        <v>10</v>
      </c>
      <c r="G137" s="25">
        <v>9711234738</v>
      </c>
      <c r="H137" s="25" t="s">
        <v>15</v>
      </c>
      <c r="I137" s="29">
        <v>43456</v>
      </c>
      <c r="J137" s="25" t="s">
        <v>558</v>
      </c>
      <c r="K137" s="25" t="s">
        <v>24</v>
      </c>
      <c r="L137" s="27">
        <v>75</v>
      </c>
      <c r="M137" s="25" t="s">
        <v>587</v>
      </c>
      <c r="N137" s="25" t="s">
        <v>204</v>
      </c>
    </row>
    <row r="138" spans="1:14" s="23" customFormat="1" x14ac:dyDescent="0.25">
      <c r="A138" s="28">
        <v>137</v>
      </c>
      <c r="B138" s="47" t="s">
        <v>758</v>
      </c>
      <c r="C138" s="47" t="s">
        <v>759</v>
      </c>
      <c r="D138" s="48" t="s">
        <v>719</v>
      </c>
      <c r="E138" s="47">
        <v>40</v>
      </c>
      <c r="F138" s="47" t="s">
        <v>10</v>
      </c>
      <c r="G138" s="47">
        <v>9813113607</v>
      </c>
      <c r="H138" s="47" t="s">
        <v>16</v>
      </c>
      <c r="I138" s="49"/>
      <c r="J138" s="47" t="s">
        <v>666</v>
      </c>
      <c r="K138" s="47" t="s">
        <v>24</v>
      </c>
      <c r="L138" s="50">
        <v>85</v>
      </c>
      <c r="M138" s="50" t="str">
        <f>IF(ISNA(VLOOKUP(Table3[[#This Row],[Itemcodes]],ITEM,2,FALSE)),"",VLOOKUP(Table3[[#This Row],[Itemcodes]], ITEM,2,FALSE))</f>
        <v/>
      </c>
      <c r="N138" s="48" t="s">
        <v>757</v>
      </c>
    </row>
    <row r="139" spans="1:14" s="23" customFormat="1" x14ac:dyDescent="0.25">
      <c r="A139" s="28">
        <v>138</v>
      </c>
      <c r="B139" s="47" t="s">
        <v>783</v>
      </c>
      <c r="C139" s="47" t="s">
        <v>784</v>
      </c>
      <c r="D139" s="48" t="s">
        <v>719</v>
      </c>
      <c r="E139" s="47">
        <v>49</v>
      </c>
      <c r="F139" s="47" t="s">
        <v>10</v>
      </c>
      <c r="G139" s="47">
        <v>9817906748</v>
      </c>
      <c r="H139" s="47" t="s">
        <v>17</v>
      </c>
      <c r="I139" s="49"/>
      <c r="J139" s="47" t="s">
        <v>666</v>
      </c>
      <c r="K139" s="47" t="s">
        <v>24</v>
      </c>
      <c r="L139" s="50">
        <v>100</v>
      </c>
      <c r="M139" s="50" t="str">
        <f>IF(ISNA(VLOOKUP(Table3[[#This Row],[Itemcodes]],ITEM,2,FALSE)),"",VLOOKUP(Table3[[#This Row],[Itemcodes]], ITEM,2,FALSE))</f>
        <v>Motorized Tricycle (with box)</v>
      </c>
      <c r="N139" s="48" t="s">
        <v>49</v>
      </c>
    </row>
    <row r="140" spans="1:14" s="23" customFormat="1" x14ac:dyDescent="0.25">
      <c r="A140" s="28">
        <v>139</v>
      </c>
      <c r="B140" s="47" t="s">
        <v>707</v>
      </c>
      <c r="C140" s="47" t="s">
        <v>708</v>
      </c>
      <c r="D140" s="48" t="s">
        <v>709</v>
      </c>
      <c r="E140" s="47">
        <v>44</v>
      </c>
      <c r="F140" s="47" t="s">
        <v>10</v>
      </c>
      <c r="G140" s="47">
        <v>9050834475</v>
      </c>
      <c r="H140" s="47" t="s">
        <v>16</v>
      </c>
      <c r="I140" s="49"/>
      <c r="J140" s="47" t="s">
        <v>666</v>
      </c>
      <c r="K140" s="47" t="s">
        <v>24</v>
      </c>
      <c r="L140" s="50">
        <v>75</v>
      </c>
      <c r="M140" s="50" t="str">
        <f>IF(ISNA(VLOOKUP(Table3[[#This Row],[Itemcodes]],ITEM,2,FALSE)),"",VLOOKUP(Table3[[#This Row],[Itemcodes]], ITEM,2,FALSE))</f>
        <v>Tricycle Conventional Hand Propelled (HAMRAHI)</v>
      </c>
      <c r="N140" s="48" t="s">
        <v>56</v>
      </c>
    </row>
    <row r="141" spans="1:14" s="23" customFormat="1" x14ac:dyDescent="0.25">
      <c r="A141" s="28">
        <v>140</v>
      </c>
      <c r="B141" s="47" t="s">
        <v>660</v>
      </c>
      <c r="C141" s="47" t="s">
        <v>661</v>
      </c>
      <c r="D141" s="48" t="s">
        <v>662</v>
      </c>
      <c r="E141" s="47">
        <v>18</v>
      </c>
      <c r="F141" s="47" t="s">
        <v>11</v>
      </c>
      <c r="G141" s="47">
        <v>9910099953</v>
      </c>
      <c r="H141" s="47" t="s">
        <v>15</v>
      </c>
      <c r="I141" s="49"/>
      <c r="J141" s="47" t="s">
        <v>666</v>
      </c>
      <c r="K141" s="47" t="s">
        <v>21</v>
      </c>
      <c r="L141" s="50">
        <v>100</v>
      </c>
      <c r="M141" s="50" t="s">
        <v>103</v>
      </c>
      <c r="N141" s="48" t="s">
        <v>27</v>
      </c>
    </row>
    <row r="142" spans="1:14" x14ac:dyDescent="0.25">
      <c r="A142" s="28">
        <v>141</v>
      </c>
      <c r="B142" s="34" t="s">
        <v>255</v>
      </c>
      <c r="C142" s="34" t="s">
        <v>256</v>
      </c>
      <c r="D142" s="37" t="s">
        <v>457</v>
      </c>
      <c r="E142" s="34">
        <v>66</v>
      </c>
      <c r="F142" s="34" t="s">
        <v>10</v>
      </c>
      <c r="G142" s="37">
        <v>9540205073</v>
      </c>
      <c r="H142" s="34" t="s">
        <v>15</v>
      </c>
      <c r="I142" s="38">
        <v>43456</v>
      </c>
      <c r="J142" s="34" t="s">
        <v>558</v>
      </c>
      <c r="K142" s="34" t="s">
        <v>24</v>
      </c>
      <c r="L142" s="39">
        <v>70</v>
      </c>
      <c r="M142" s="25" t="s">
        <v>603</v>
      </c>
      <c r="N142" s="34" t="s">
        <v>582</v>
      </c>
    </row>
    <row r="143" spans="1:14" x14ac:dyDescent="0.25">
      <c r="A143" s="28">
        <v>142</v>
      </c>
      <c r="B143" s="34" t="s">
        <v>277</v>
      </c>
      <c r="C143" s="34" t="s">
        <v>278</v>
      </c>
      <c r="D143" s="34" t="s">
        <v>468</v>
      </c>
      <c r="E143" s="34">
        <v>31</v>
      </c>
      <c r="F143" s="34" t="s">
        <v>11</v>
      </c>
      <c r="G143" s="34">
        <v>9050981428</v>
      </c>
      <c r="H143" s="34" t="s">
        <v>15</v>
      </c>
      <c r="I143" s="38">
        <v>43456</v>
      </c>
      <c r="J143" s="34" t="s">
        <v>558</v>
      </c>
      <c r="K143" s="34" t="s">
        <v>24</v>
      </c>
      <c r="L143" s="39">
        <v>100</v>
      </c>
      <c r="M143" s="34" t="str">
        <f>IF(ISNA(VLOOKUP(Table3[[#This Row],[Itemcodes]],ITEM,2,FALSE)),"",VLOOKUP(Table3[[#This Row],[Itemcodes]], ITEM,2,FALSE))</f>
        <v>Tricycle Conventional Hand Propelled (HAMRAHI)</v>
      </c>
      <c r="N143" s="34" t="s">
        <v>56</v>
      </c>
    </row>
    <row r="144" spans="1:14" x14ac:dyDescent="0.25">
      <c r="A144" s="28">
        <v>143</v>
      </c>
      <c r="B144" s="34" t="s">
        <v>342</v>
      </c>
      <c r="C144" s="34" t="s">
        <v>343</v>
      </c>
      <c r="D144" s="34" t="s">
        <v>506</v>
      </c>
      <c r="E144" s="34">
        <v>42</v>
      </c>
      <c r="F144" s="34" t="s">
        <v>11</v>
      </c>
      <c r="G144" s="34">
        <v>9354162655</v>
      </c>
      <c r="H144" s="34" t="s">
        <v>15</v>
      </c>
      <c r="I144" s="38">
        <v>43456</v>
      </c>
      <c r="J144" s="34" t="s">
        <v>558</v>
      </c>
      <c r="K144" s="34" t="s">
        <v>24</v>
      </c>
      <c r="L144" s="39">
        <v>100</v>
      </c>
      <c r="M144" s="34" t="str">
        <f>IF(ISNA(VLOOKUP(Table3[[#This Row],[Itemcodes]],ITEM,2,FALSE)),"",VLOOKUP(Table3[[#This Row],[Itemcodes]], ITEM,2,FALSE))</f>
        <v>Motorized Tricycle (with box)</v>
      </c>
      <c r="N144" s="34" t="s">
        <v>49</v>
      </c>
    </row>
    <row r="145" spans="1:14" x14ac:dyDescent="0.25">
      <c r="A145" s="28">
        <v>144</v>
      </c>
      <c r="B145" s="34" t="s">
        <v>246</v>
      </c>
      <c r="C145" s="34" t="s">
        <v>247</v>
      </c>
      <c r="D145" s="34" t="s">
        <v>451</v>
      </c>
      <c r="E145" s="34">
        <v>11</v>
      </c>
      <c r="F145" s="34" t="s">
        <v>10</v>
      </c>
      <c r="G145" s="34"/>
      <c r="H145" s="34" t="s">
        <v>15</v>
      </c>
      <c r="I145" s="38">
        <v>43456</v>
      </c>
      <c r="J145" s="34" t="s">
        <v>558</v>
      </c>
      <c r="K145" s="34" t="s">
        <v>24</v>
      </c>
      <c r="L145" s="39">
        <v>60</v>
      </c>
      <c r="M145" s="34" t="str">
        <f>IF(ISNA(VLOOKUP(Table3[[#This Row],[Itemcodes]],ITEM,2,FALSE)),"",VLOOKUP(Table3[[#This Row],[Itemcodes]], ITEM,2,FALSE))</f>
        <v>Wheel Chair Folding Child Size (MAMTA)</v>
      </c>
      <c r="N145" s="34" t="s">
        <v>51</v>
      </c>
    </row>
    <row r="146" spans="1:14" x14ac:dyDescent="0.25">
      <c r="A146" s="28">
        <v>145</v>
      </c>
      <c r="B146" s="43" t="s">
        <v>729</v>
      </c>
      <c r="C146" s="43" t="s">
        <v>415</v>
      </c>
      <c r="D146" s="44" t="s">
        <v>682</v>
      </c>
      <c r="E146" s="43">
        <v>15</v>
      </c>
      <c r="F146" s="43" t="s">
        <v>11</v>
      </c>
      <c r="G146" s="43">
        <v>9812216082</v>
      </c>
      <c r="H146" s="43" t="s">
        <v>16</v>
      </c>
      <c r="I146" s="45"/>
      <c r="J146" s="43" t="s">
        <v>666</v>
      </c>
      <c r="K146" s="43" t="s">
        <v>23</v>
      </c>
      <c r="L146" s="46">
        <v>100</v>
      </c>
      <c r="M146" s="46" t="str">
        <f>IF(ISNA(VLOOKUP(Table3[[#This Row],[Itemcodes]],ITEM,2,FALSE)),"",VLOOKUP(Table3[[#This Row],[Itemcodes]], ITEM,2,FALSE))</f>
        <v/>
      </c>
      <c r="N146" s="44" t="s">
        <v>730</v>
      </c>
    </row>
    <row r="147" spans="1:14" x14ac:dyDescent="0.25">
      <c r="A147" s="28">
        <v>146</v>
      </c>
      <c r="B147" s="34" t="s">
        <v>273</v>
      </c>
      <c r="C147" s="34" t="s">
        <v>312</v>
      </c>
      <c r="D147" s="34" t="s">
        <v>489</v>
      </c>
      <c r="E147" s="34">
        <v>90</v>
      </c>
      <c r="F147" s="34" t="s">
        <v>10</v>
      </c>
      <c r="G147" s="34">
        <v>9050471627</v>
      </c>
      <c r="H147" s="34" t="s">
        <v>15</v>
      </c>
      <c r="I147" s="38">
        <v>43456</v>
      </c>
      <c r="J147" s="34" t="s">
        <v>558</v>
      </c>
      <c r="K147" s="34" t="s">
        <v>24</v>
      </c>
      <c r="L147" s="39">
        <v>100</v>
      </c>
      <c r="M147" s="34" t="str">
        <f>IF(ISNA(VLOOKUP(Table3[[#This Row],[Itemcodes]],ITEM,2,FALSE)),"",VLOOKUP(Table3[[#This Row],[Itemcodes]], ITEM,2,FALSE))</f>
        <v>Motorized Tricycle (with box)</v>
      </c>
      <c r="N147" s="34" t="s">
        <v>49</v>
      </c>
    </row>
    <row r="148" spans="1:14" x14ac:dyDescent="0.25">
      <c r="A148" s="28">
        <v>147</v>
      </c>
      <c r="B148" s="34" t="s">
        <v>273</v>
      </c>
      <c r="C148" s="34" t="s">
        <v>274</v>
      </c>
      <c r="D148" s="34" t="s">
        <v>466</v>
      </c>
      <c r="E148" s="34">
        <v>38</v>
      </c>
      <c r="F148" s="34" t="s">
        <v>10</v>
      </c>
      <c r="G148" s="34">
        <v>9671835875</v>
      </c>
      <c r="H148" s="34" t="s">
        <v>15</v>
      </c>
      <c r="I148" s="38">
        <v>43456</v>
      </c>
      <c r="J148" s="34" t="s">
        <v>558</v>
      </c>
      <c r="K148" s="34" t="s">
        <v>24</v>
      </c>
      <c r="L148" s="39">
        <v>70</v>
      </c>
      <c r="M148" s="34" t="s">
        <v>601</v>
      </c>
      <c r="N148" s="34" t="s">
        <v>204</v>
      </c>
    </row>
    <row r="149" spans="1:14" x14ac:dyDescent="0.25">
      <c r="A149" s="28">
        <v>148</v>
      </c>
      <c r="B149" s="34" t="s">
        <v>315</v>
      </c>
      <c r="C149" s="34" t="s">
        <v>316</v>
      </c>
      <c r="D149" s="34" t="s">
        <v>491</v>
      </c>
      <c r="E149" s="34">
        <v>10</v>
      </c>
      <c r="F149" s="34" t="s">
        <v>10</v>
      </c>
      <c r="G149" s="34">
        <v>9899688246</v>
      </c>
      <c r="H149" s="34" t="s">
        <v>15</v>
      </c>
      <c r="I149" s="38">
        <v>43456</v>
      </c>
      <c r="J149" s="34" t="s">
        <v>558</v>
      </c>
      <c r="K149" s="34" t="s">
        <v>21</v>
      </c>
      <c r="L149" s="39">
        <v>100</v>
      </c>
      <c r="M149" s="34" t="str">
        <f>IF(ISNA(VLOOKUP(Table3[[#This Row],[Itemcodes]],ITEM,2,FALSE)),"",VLOOKUP(Table3[[#This Row],[Itemcodes]], ITEM,2,FALSE))</f>
        <v>BTE Digital Type Hearing Aid Cat-II</v>
      </c>
      <c r="N149" s="34" t="s">
        <v>27</v>
      </c>
    </row>
    <row r="150" spans="1:14" x14ac:dyDescent="0.25">
      <c r="A150" s="28">
        <v>149</v>
      </c>
      <c r="B150" s="34" t="s">
        <v>382</v>
      </c>
      <c r="C150" s="34" t="s">
        <v>383</v>
      </c>
      <c r="D150" s="34" t="s">
        <v>439</v>
      </c>
      <c r="E150" s="34">
        <v>9</v>
      </c>
      <c r="F150" s="34" t="s">
        <v>11</v>
      </c>
      <c r="G150" s="34">
        <v>9717949398</v>
      </c>
      <c r="H150" s="34" t="s">
        <v>15</v>
      </c>
      <c r="I150" s="38">
        <v>43456</v>
      </c>
      <c r="J150" s="34" t="s">
        <v>558</v>
      </c>
      <c r="K150" s="34" t="s">
        <v>25</v>
      </c>
      <c r="L150" s="39">
        <v>90</v>
      </c>
      <c r="M150" s="34" t="str">
        <f>IF(ISNA(VLOOKUP(Table3[[#This Row],[Itemcodes]],ITEM,2,FALSE)),"",VLOOKUP(Table3[[#This Row],[Itemcodes]], ITEM,2,FALSE))</f>
        <v>Multi-Sensory Inclusive Educational Developmental Kit (MSIED)</v>
      </c>
      <c r="N150" s="34" t="s">
        <v>40</v>
      </c>
    </row>
    <row r="151" spans="1:14" x14ac:dyDescent="0.25">
      <c r="A151" s="28">
        <v>150</v>
      </c>
      <c r="B151" s="34" t="s">
        <v>297</v>
      </c>
      <c r="C151" s="34" t="s">
        <v>178</v>
      </c>
      <c r="D151" s="34" t="s">
        <v>480</v>
      </c>
      <c r="E151" s="34">
        <v>14</v>
      </c>
      <c r="F151" s="34" t="s">
        <v>10</v>
      </c>
      <c r="G151" s="34">
        <v>9212272727</v>
      </c>
      <c r="H151" s="34" t="s">
        <v>15</v>
      </c>
      <c r="I151" s="38">
        <v>43456</v>
      </c>
      <c r="J151" s="34" t="s">
        <v>558</v>
      </c>
      <c r="K151" s="34" t="s">
        <v>23</v>
      </c>
      <c r="L151" s="39">
        <v>100</v>
      </c>
      <c r="M151" s="34" t="str">
        <f>IF(ISNA(VLOOKUP(Table3[[#This Row],[Itemcodes]],ITEM,2,FALSE)),"",VLOOKUP(Table3[[#This Row],[Itemcodes]], ITEM,2,FALSE))</f>
        <v>CP  Chair</v>
      </c>
      <c r="N151" s="34" t="s">
        <v>32</v>
      </c>
    </row>
    <row r="152" spans="1:14" x14ac:dyDescent="0.25">
      <c r="A152" s="28">
        <v>151</v>
      </c>
      <c r="B152" s="34" t="s">
        <v>396</v>
      </c>
      <c r="C152" s="34" t="s">
        <v>397</v>
      </c>
      <c r="D152" s="34" t="s">
        <v>535</v>
      </c>
      <c r="E152" s="34">
        <v>12</v>
      </c>
      <c r="F152" s="34" t="s">
        <v>10</v>
      </c>
      <c r="G152" s="34">
        <v>9650257914</v>
      </c>
      <c r="H152" s="34" t="s">
        <v>15</v>
      </c>
      <c r="I152" s="38">
        <v>43456</v>
      </c>
      <c r="J152" s="34" t="s">
        <v>558</v>
      </c>
      <c r="K152" s="34" t="s">
        <v>24</v>
      </c>
      <c r="L152" s="39">
        <v>70</v>
      </c>
      <c r="M152" s="34" t="str">
        <f>IF(ISNA(VLOOKUP(Table3[[#This Row],[Itemcodes]],ITEM,2,FALSE)),"",VLOOKUP(Table3[[#This Row],[Itemcodes]], ITEM,2,FALSE))</f>
        <v>Wheel Chair Folding Standard Model Adult Size (SAATHI)</v>
      </c>
      <c r="N152" s="34" t="s">
        <v>52</v>
      </c>
    </row>
    <row r="153" spans="1:14" x14ac:dyDescent="0.25">
      <c r="A153" s="28">
        <v>152</v>
      </c>
      <c r="B153" s="34" t="s">
        <v>301</v>
      </c>
      <c r="C153" s="34" t="s">
        <v>302</v>
      </c>
      <c r="D153" s="34" t="s">
        <v>483</v>
      </c>
      <c r="E153" s="34">
        <v>27</v>
      </c>
      <c r="F153" s="34" t="s">
        <v>11</v>
      </c>
      <c r="G153" s="34">
        <v>8860683709</v>
      </c>
      <c r="H153" s="34" t="s">
        <v>15</v>
      </c>
      <c r="I153" s="38">
        <v>43456</v>
      </c>
      <c r="J153" s="34" t="s">
        <v>558</v>
      </c>
      <c r="K153" s="34" t="s">
        <v>24</v>
      </c>
      <c r="L153" s="39">
        <v>75</v>
      </c>
      <c r="M153" s="34" t="str">
        <f>IF(ISNA(VLOOKUP(Table3[[#This Row],[Itemcodes]],ITEM,2,FALSE)),"",VLOOKUP(Table3[[#This Row],[Itemcodes]], ITEM,2,FALSE))</f>
        <v>Tricycle Conventional Hand Propelled (HAMRAHI)</v>
      </c>
      <c r="N153" s="34" t="s">
        <v>56</v>
      </c>
    </row>
    <row r="154" spans="1:14" x14ac:dyDescent="0.25">
      <c r="A154" s="28">
        <v>153</v>
      </c>
      <c r="B154" s="43" t="s">
        <v>696</v>
      </c>
      <c r="C154" s="43" t="s">
        <v>697</v>
      </c>
      <c r="D154" s="44" t="s">
        <v>691</v>
      </c>
      <c r="E154" s="43">
        <v>22</v>
      </c>
      <c r="F154" s="43" t="s">
        <v>10</v>
      </c>
      <c r="G154" s="43">
        <v>812236034</v>
      </c>
      <c r="H154" s="43" t="s">
        <v>18</v>
      </c>
      <c r="I154" s="45"/>
      <c r="J154" s="43" t="s">
        <v>666</v>
      </c>
      <c r="K154" s="43" t="s">
        <v>24</v>
      </c>
      <c r="L154" s="46">
        <v>70</v>
      </c>
      <c r="M154" s="46" t="str">
        <f>IF(ISNA(VLOOKUP(Table3[[#This Row],[Itemcodes]],ITEM,2,FALSE)),"",VLOOKUP(Table3[[#This Row],[Itemcodes]], ITEM,2,FALSE))</f>
        <v>Tricycle Conventional Hand Propelled (HAMRAHI)</v>
      </c>
      <c r="N154" s="44" t="s">
        <v>56</v>
      </c>
    </row>
    <row r="155" spans="1:14" x14ac:dyDescent="0.25">
      <c r="A155" s="28">
        <v>154</v>
      </c>
      <c r="B155" s="34" t="s">
        <v>230</v>
      </c>
      <c r="C155" s="34" t="s">
        <v>231</v>
      </c>
      <c r="D155" s="34" t="s">
        <v>443</v>
      </c>
      <c r="E155" s="34">
        <v>34</v>
      </c>
      <c r="F155" s="34" t="s">
        <v>10</v>
      </c>
      <c r="G155" s="34">
        <v>8368100287</v>
      </c>
      <c r="H155" s="34" t="s">
        <v>15</v>
      </c>
      <c r="I155" s="38">
        <v>43456</v>
      </c>
      <c r="J155" s="34" t="s">
        <v>558</v>
      </c>
      <c r="K155" s="34" t="s">
        <v>24</v>
      </c>
      <c r="L155" s="39">
        <v>70</v>
      </c>
      <c r="M155" s="34" t="s">
        <v>587</v>
      </c>
      <c r="N155" s="34" t="s">
        <v>204</v>
      </c>
    </row>
    <row r="156" spans="1:14" x14ac:dyDescent="0.25">
      <c r="A156" s="28">
        <v>155</v>
      </c>
      <c r="B156" s="43" t="s">
        <v>717</v>
      </c>
      <c r="C156" s="43" t="s">
        <v>718</v>
      </c>
      <c r="D156" s="44" t="s">
        <v>719</v>
      </c>
      <c r="E156" s="43">
        <v>31</v>
      </c>
      <c r="F156" s="43" t="s">
        <v>10</v>
      </c>
      <c r="G156" s="43"/>
      <c r="H156" s="43" t="s">
        <v>17</v>
      </c>
      <c r="I156" s="45"/>
      <c r="J156" s="43" t="s">
        <v>666</v>
      </c>
      <c r="K156" s="43" t="s">
        <v>24</v>
      </c>
      <c r="L156" s="46">
        <v>70</v>
      </c>
      <c r="M156" s="46" t="str">
        <f>IF(ISNA(VLOOKUP(Table3[[#This Row],[Itemcodes]],ITEM,2,FALSE)),"",VLOOKUP(Table3[[#This Row],[Itemcodes]], ITEM,2,FALSE))</f>
        <v>Tricycle Conventional Hand Propelled (HAMRAHI)</v>
      </c>
      <c r="N156" s="44" t="s">
        <v>56</v>
      </c>
    </row>
    <row r="157" spans="1:14" x14ac:dyDescent="0.25">
      <c r="A157" s="28">
        <v>156</v>
      </c>
      <c r="B157" s="34" t="s">
        <v>218</v>
      </c>
      <c r="C157" s="34" t="s">
        <v>219</v>
      </c>
      <c r="D157" s="34" t="s">
        <v>437</v>
      </c>
      <c r="E157" s="34">
        <v>64</v>
      </c>
      <c r="F157" s="34" t="s">
        <v>10</v>
      </c>
      <c r="G157" s="34">
        <v>8053236763</v>
      </c>
      <c r="H157" s="34" t="s">
        <v>15</v>
      </c>
      <c r="I157" s="38">
        <v>43456</v>
      </c>
      <c r="J157" s="34" t="s">
        <v>558</v>
      </c>
      <c r="K157" s="34" t="s">
        <v>571</v>
      </c>
      <c r="L157" s="39">
        <v>42</v>
      </c>
      <c r="M157" s="34" t="s">
        <v>614</v>
      </c>
      <c r="N157" s="34" t="s">
        <v>559</v>
      </c>
    </row>
    <row r="158" spans="1:14" x14ac:dyDescent="0.25">
      <c r="A158" s="28">
        <v>157</v>
      </c>
      <c r="B158" s="43" t="s">
        <v>667</v>
      </c>
      <c r="C158" s="43" t="s">
        <v>668</v>
      </c>
      <c r="D158" s="44" t="s">
        <v>669</v>
      </c>
      <c r="E158" s="43">
        <v>55</v>
      </c>
      <c r="F158" s="43" t="s">
        <v>10</v>
      </c>
      <c r="G158" s="43">
        <v>9213606224</v>
      </c>
      <c r="H158" s="43" t="s">
        <v>16</v>
      </c>
      <c r="I158" s="45"/>
      <c r="J158" s="43" t="s">
        <v>666</v>
      </c>
      <c r="K158" s="43" t="s">
        <v>24</v>
      </c>
      <c r="L158" s="46">
        <v>60</v>
      </c>
      <c r="M158" s="46" t="str">
        <f>IF(ISNA(VLOOKUP(Table3[[#This Row],[Itemcodes]],ITEM,2,FALSE)),"",VLOOKUP(Table3[[#This Row],[Itemcodes]], ITEM,2,FALSE))</f>
        <v/>
      </c>
      <c r="N158" s="44" t="s">
        <v>204</v>
      </c>
    </row>
    <row r="159" spans="1:14" x14ac:dyDescent="0.25">
      <c r="A159" s="28">
        <v>158</v>
      </c>
      <c r="B159" s="34" t="s">
        <v>416</v>
      </c>
      <c r="C159" s="34" t="s">
        <v>308</v>
      </c>
      <c r="D159" s="34" t="s">
        <v>547</v>
      </c>
      <c r="E159" s="34">
        <v>35</v>
      </c>
      <c r="F159" s="34" t="s">
        <v>11</v>
      </c>
      <c r="G159" s="34">
        <v>9354798583</v>
      </c>
      <c r="H159" s="34" t="s">
        <v>15</v>
      </c>
      <c r="I159" s="38">
        <v>43456</v>
      </c>
      <c r="J159" s="34" t="s">
        <v>558</v>
      </c>
      <c r="K159" s="34" t="s">
        <v>24</v>
      </c>
      <c r="L159" s="39">
        <v>70</v>
      </c>
      <c r="M159" s="34" t="str">
        <f>IF(ISNA(VLOOKUP(Table3[[#This Row],[Itemcodes]],ITEM,2,FALSE)),"",VLOOKUP(Table3[[#This Row],[Itemcodes]], ITEM,2,FALSE))</f>
        <v>Crutch Axilla Adjustable (Aluminium) Medium</v>
      </c>
      <c r="N159" s="34" t="s">
        <v>45</v>
      </c>
    </row>
    <row r="160" spans="1:14" x14ac:dyDescent="0.25">
      <c r="A160" s="28">
        <v>159</v>
      </c>
      <c r="B160" s="34" t="s">
        <v>322</v>
      </c>
      <c r="C160" s="34" t="s">
        <v>261</v>
      </c>
      <c r="D160" s="34" t="s">
        <v>491</v>
      </c>
      <c r="E160" s="34">
        <v>30</v>
      </c>
      <c r="F160" s="34" t="s">
        <v>11</v>
      </c>
      <c r="G160" s="34">
        <v>9718399722</v>
      </c>
      <c r="H160" s="34" t="s">
        <v>15</v>
      </c>
      <c r="I160" s="38">
        <v>43456</v>
      </c>
      <c r="J160" s="34" t="s">
        <v>558</v>
      </c>
      <c r="K160" s="34" t="s">
        <v>24</v>
      </c>
      <c r="L160" s="39">
        <v>75</v>
      </c>
      <c r="M160" s="34" t="s">
        <v>587</v>
      </c>
      <c r="N160" s="34" t="s">
        <v>203</v>
      </c>
    </row>
    <row r="161" spans="1:14" x14ac:dyDescent="0.25">
      <c r="A161" s="28">
        <v>160</v>
      </c>
      <c r="B161" s="34" t="s">
        <v>294</v>
      </c>
      <c r="C161" s="34" t="s">
        <v>295</v>
      </c>
      <c r="D161" s="34" t="s">
        <v>478</v>
      </c>
      <c r="E161" s="34">
        <v>41</v>
      </c>
      <c r="F161" s="34" t="s">
        <v>10</v>
      </c>
      <c r="G161" s="34">
        <v>9999155942</v>
      </c>
      <c r="H161" s="34" t="s">
        <v>15</v>
      </c>
      <c r="I161" s="38">
        <v>43456</v>
      </c>
      <c r="J161" s="34" t="s">
        <v>558</v>
      </c>
      <c r="K161" s="34" t="s">
        <v>24</v>
      </c>
      <c r="L161" s="39">
        <v>80</v>
      </c>
      <c r="M161" s="34" t="str">
        <f>IF(ISNA(VLOOKUP(Table3[[#This Row],[Itemcodes]],ITEM,2,FALSE)),"",VLOOKUP(Table3[[#This Row],[Itemcodes]], ITEM,2,FALSE))</f>
        <v>Motorized Tricycle (with box)</v>
      </c>
      <c r="N161" s="34" t="s">
        <v>49</v>
      </c>
    </row>
    <row r="162" spans="1:14" x14ac:dyDescent="0.25">
      <c r="A162" s="28">
        <v>161</v>
      </c>
      <c r="B162" s="43" t="s">
        <v>193</v>
      </c>
      <c r="C162" s="43" t="s">
        <v>698</v>
      </c>
      <c r="D162" s="44" t="s">
        <v>691</v>
      </c>
      <c r="E162" s="43">
        <v>31</v>
      </c>
      <c r="F162" s="43" t="s">
        <v>10</v>
      </c>
      <c r="G162" s="43">
        <v>9812236039</v>
      </c>
      <c r="H162" s="43" t="s">
        <v>17</v>
      </c>
      <c r="I162" s="45"/>
      <c r="J162" s="43" t="s">
        <v>666</v>
      </c>
      <c r="K162" s="43" t="s">
        <v>24</v>
      </c>
      <c r="L162" s="46">
        <v>75</v>
      </c>
      <c r="M162" s="46" t="str">
        <f>IF(ISNA(VLOOKUP(Table3[[#This Row],[Itemcodes]],ITEM,2,FALSE)),"",VLOOKUP(Table3[[#This Row],[Itemcodes]], ITEM,2,FALSE))</f>
        <v>Tricycle Conventional Hand Propelled (HAMRAHI)</v>
      </c>
      <c r="N162" s="44" t="s">
        <v>56</v>
      </c>
    </row>
    <row r="163" spans="1:14" x14ac:dyDescent="0.25">
      <c r="A163" s="28">
        <v>162</v>
      </c>
      <c r="B163" s="43" t="s">
        <v>762</v>
      </c>
      <c r="C163" s="43" t="s">
        <v>763</v>
      </c>
      <c r="D163" s="44" t="s">
        <v>764</v>
      </c>
      <c r="E163" s="43">
        <v>63</v>
      </c>
      <c r="F163" s="43" t="s">
        <v>10</v>
      </c>
      <c r="G163" s="43">
        <v>8059752427</v>
      </c>
      <c r="H163" s="43" t="s">
        <v>16</v>
      </c>
      <c r="I163" s="45"/>
      <c r="J163" s="43" t="s">
        <v>666</v>
      </c>
      <c r="K163" s="43" t="s">
        <v>24</v>
      </c>
      <c r="L163" s="46">
        <v>100</v>
      </c>
      <c r="M163" s="46" t="str">
        <f>IF(ISNA(VLOOKUP(Table3[[#This Row],[Itemcodes]],ITEM,2,FALSE)),"",VLOOKUP(Table3[[#This Row],[Itemcodes]], ITEM,2,FALSE))</f>
        <v/>
      </c>
      <c r="N163" s="44" t="s">
        <v>723</v>
      </c>
    </row>
    <row r="164" spans="1:14" x14ac:dyDescent="0.25">
      <c r="A164" s="28">
        <v>163</v>
      </c>
      <c r="B164" s="34" t="s">
        <v>269</v>
      </c>
      <c r="C164" s="34" t="s">
        <v>270</v>
      </c>
      <c r="D164" s="34" t="s">
        <v>464</v>
      </c>
      <c r="E164" s="34">
        <v>20</v>
      </c>
      <c r="F164" s="34" t="s">
        <v>10</v>
      </c>
      <c r="G164" s="34">
        <v>8053925256</v>
      </c>
      <c r="H164" s="34" t="s">
        <v>15</v>
      </c>
      <c r="I164" s="38">
        <v>43456</v>
      </c>
      <c r="J164" s="34" t="s">
        <v>558</v>
      </c>
      <c r="K164" s="34" t="s">
        <v>24</v>
      </c>
      <c r="L164" s="39">
        <v>93</v>
      </c>
      <c r="M164" s="34" t="str">
        <f>IF(ISNA(VLOOKUP(Table3[[#This Row],[Itemcodes]],ITEM,2,FALSE)),"",VLOOKUP(Table3[[#This Row],[Itemcodes]], ITEM,2,FALSE))</f>
        <v>Bilateral BKProsthesis</v>
      </c>
      <c r="N164" s="34" t="s">
        <v>577</v>
      </c>
    </row>
    <row r="165" spans="1:14" x14ac:dyDescent="0.25">
      <c r="A165" s="28">
        <v>164</v>
      </c>
      <c r="B165" s="34" t="s">
        <v>217</v>
      </c>
      <c r="C165" s="34" t="s">
        <v>180</v>
      </c>
      <c r="D165" s="34" t="s">
        <v>436</v>
      </c>
      <c r="E165" s="34">
        <v>33</v>
      </c>
      <c r="F165" s="34" t="s">
        <v>11</v>
      </c>
      <c r="G165" s="34">
        <v>9716007438</v>
      </c>
      <c r="H165" s="34" t="s">
        <v>15</v>
      </c>
      <c r="I165" s="38">
        <v>43456</v>
      </c>
      <c r="J165" s="34" t="s">
        <v>558</v>
      </c>
      <c r="K165" s="34" t="s">
        <v>24</v>
      </c>
      <c r="L165" s="39">
        <v>70</v>
      </c>
      <c r="M165" s="34" t="s">
        <v>613</v>
      </c>
      <c r="N165" s="34" t="s">
        <v>570</v>
      </c>
    </row>
    <row r="166" spans="1:14" x14ac:dyDescent="0.25">
      <c r="A166" s="28">
        <v>165</v>
      </c>
      <c r="B166" s="34" t="s">
        <v>186</v>
      </c>
      <c r="C166" s="34" t="s">
        <v>294</v>
      </c>
      <c r="D166" s="34" t="s">
        <v>536</v>
      </c>
      <c r="E166" s="34">
        <v>35</v>
      </c>
      <c r="F166" s="34" t="s">
        <v>11</v>
      </c>
      <c r="G166" s="34">
        <v>8398849986</v>
      </c>
      <c r="H166" s="34" t="s">
        <v>15</v>
      </c>
      <c r="I166" s="38">
        <v>43456</v>
      </c>
      <c r="J166" s="34" t="s">
        <v>558</v>
      </c>
      <c r="K166" s="34" t="s">
        <v>24</v>
      </c>
      <c r="L166" s="39">
        <v>75</v>
      </c>
      <c r="M166" s="34" t="str">
        <f>IF(ISNA(VLOOKUP(Table3[[#This Row],[Itemcodes]],ITEM,2,FALSE)),"",VLOOKUP(Table3[[#This Row],[Itemcodes]], ITEM,2,FALSE))</f>
        <v>Wheel Chair Folding Standard Model Adult Size (SAATHI)</v>
      </c>
      <c r="N166" s="34" t="s">
        <v>52</v>
      </c>
    </row>
    <row r="167" spans="1:14" x14ac:dyDescent="0.25">
      <c r="A167" s="28">
        <v>166</v>
      </c>
      <c r="B167" s="34" t="s">
        <v>427</v>
      </c>
      <c r="C167" s="34" t="s">
        <v>184</v>
      </c>
      <c r="D167" s="34" t="s">
        <v>555</v>
      </c>
      <c r="E167" s="34">
        <v>18</v>
      </c>
      <c r="F167" s="34" t="s">
        <v>11</v>
      </c>
      <c r="G167" s="34">
        <v>9213323079</v>
      </c>
      <c r="H167" s="34" t="s">
        <v>15</v>
      </c>
      <c r="I167" s="38">
        <v>43456</v>
      </c>
      <c r="J167" s="34" t="s">
        <v>558</v>
      </c>
      <c r="K167" s="34" t="s">
        <v>21</v>
      </c>
      <c r="L167" s="39">
        <v>100</v>
      </c>
      <c r="M167" s="34" t="str">
        <f>IF(ISNA(VLOOKUP(Table3[[#This Row],[Itemcodes]],ITEM,2,FALSE)),"",VLOOKUP(Table3[[#This Row],[Itemcodes]], ITEM,2,FALSE))</f>
        <v>BTE Digital Type Hearing Aid Cat-II</v>
      </c>
      <c r="N167" s="34" t="s">
        <v>27</v>
      </c>
    </row>
    <row r="168" spans="1:14" x14ac:dyDescent="0.25">
      <c r="A168" s="28">
        <v>167</v>
      </c>
      <c r="B168" s="43" t="s">
        <v>670</v>
      </c>
      <c r="C168" s="43" t="s">
        <v>671</v>
      </c>
      <c r="D168" s="44" t="s">
        <v>672</v>
      </c>
      <c r="E168" s="43">
        <v>17</v>
      </c>
      <c r="F168" s="43" t="s">
        <v>10</v>
      </c>
      <c r="G168" s="43">
        <v>7027027128</v>
      </c>
      <c r="H168" s="43" t="s">
        <v>16</v>
      </c>
      <c r="I168" s="45"/>
      <c r="J168" s="43" t="s">
        <v>666</v>
      </c>
      <c r="K168" s="43" t="s">
        <v>24</v>
      </c>
      <c r="L168" s="46">
        <v>50</v>
      </c>
      <c r="M168" s="46" t="str">
        <f>IF(ISNA(VLOOKUP(Table3[[#This Row],[Itemcodes]],ITEM,2,FALSE)),"",VLOOKUP(Table3[[#This Row],[Itemcodes]], ITEM,2,FALSE))</f>
        <v/>
      </c>
      <c r="N168" s="44" t="s">
        <v>673</v>
      </c>
    </row>
    <row r="169" spans="1:14" x14ac:dyDescent="0.25">
      <c r="A169" s="28">
        <v>168</v>
      </c>
      <c r="B169" s="34" t="s">
        <v>335</v>
      </c>
      <c r="C169" s="34" t="s">
        <v>336</v>
      </c>
      <c r="D169" s="34" t="s">
        <v>502</v>
      </c>
      <c r="E169" s="34">
        <v>13</v>
      </c>
      <c r="F169" s="34" t="s">
        <v>10</v>
      </c>
      <c r="G169" s="34">
        <v>9953715120</v>
      </c>
      <c r="H169" s="34" t="s">
        <v>15</v>
      </c>
      <c r="I169" s="38">
        <v>43456</v>
      </c>
      <c r="J169" s="34" t="s">
        <v>558</v>
      </c>
      <c r="K169" s="34" t="s">
        <v>24</v>
      </c>
      <c r="L169" s="39">
        <v>75</v>
      </c>
      <c r="M169" s="34" t="s">
        <v>587</v>
      </c>
      <c r="N169" s="34" t="s">
        <v>566</v>
      </c>
    </row>
    <row r="170" spans="1:14" x14ac:dyDescent="0.25">
      <c r="A170" s="28">
        <v>169</v>
      </c>
      <c r="B170" s="34" t="s">
        <v>335</v>
      </c>
      <c r="C170" s="34" t="s">
        <v>337</v>
      </c>
      <c r="D170" s="34" t="s">
        <v>503</v>
      </c>
      <c r="E170" s="34">
        <v>23</v>
      </c>
      <c r="F170" s="34" t="s">
        <v>10</v>
      </c>
      <c r="G170" s="34">
        <v>8586007219</v>
      </c>
      <c r="H170" s="34" t="s">
        <v>15</v>
      </c>
      <c r="I170" s="38">
        <v>43456</v>
      </c>
      <c r="J170" s="34" t="s">
        <v>558</v>
      </c>
      <c r="K170" s="34" t="s">
        <v>24</v>
      </c>
      <c r="L170" s="39">
        <v>90</v>
      </c>
      <c r="M170" s="34" t="str">
        <f>IF(ISNA(VLOOKUP(Table3[[#This Row],[Itemcodes]],ITEM,2,FALSE)),"",VLOOKUP(Table3[[#This Row],[Itemcodes]], ITEM,2,FALSE))</f>
        <v>Wheel Chair Folding Standard Model Adult Size (SAATHI)</v>
      </c>
      <c r="N170" s="34" t="s">
        <v>52</v>
      </c>
    </row>
    <row r="171" spans="1:14" x14ac:dyDescent="0.25">
      <c r="A171" s="28">
        <v>170</v>
      </c>
      <c r="B171" s="43" t="s">
        <v>714</v>
      </c>
      <c r="C171" s="43" t="s">
        <v>715</v>
      </c>
      <c r="D171" s="44" t="s">
        <v>716</v>
      </c>
      <c r="E171" s="43">
        <v>53</v>
      </c>
      <c r="F171" s="43" t="s">
        <v>10</v>
      </c>
      <c r="G171" s="43">
        <v>9813360428</v>
      </c>
      <c r="H171" s="43" t="s">
        <v>17</v>
      </c>
      <c r="I171" s="45"/>
      <c r="J171" s="43" t="s">
        <v>666</v>
      </c>
      <c r="K171" s="43" t="s">
        <v>24</v>
      </c>
      <c r="L171" s="46">
        <v>75</v>
      </c>
      <c r="M171" s="46" t="str">
        <f>IF(ISNA(VLOOKUP(Table3[[#This Row],[Itemcodes]],ITEM,2,FALSE)),"",VLOOKUP(Table3[[#This Row],[Itemcodes]], ITEM,2,FALSE))</f>
        <v>Tricycle Conventional Hand Propelled (HAMRAHI)</v>
      </c>
      <c r="N171" s="44" t="s">
        <v>56</v>
      </c>
    </row>
    <row r="172" spans="1:14" x14ac:dyDescent="0.25">
      <c r="A172" s="28">
        <v>171</v>
      </c>
      <c r="B172" s="34" t="s">
        <v>263</v>
      </c>
      <c r="C172" s="34" t="s">
        <v>264</v>
      </c>
      <c r="D172" s="34" t="s">
        <v>461</v>
      </c>
      <c r="E172" s="34">
        <v>60</v>
      </c>
      <c r="F172" s="34" t="s">
        <v>10</v>
      </c>
      <c r="G172" s="34">
        <v>9999057740</v>
      </c>
      <c r="H172" s="34" t="s">
        <v>15</v>
      </c>
      <c r="I172" s="38">
        <v>43456</v>
      </c>
      <c r="J172" s="34" t="s">
        <v>558</v>
      </c>
      <c r="K172" s="34" t="s">
        <v>24</v>
      </c>
      <c r="L172" s="39">
        <v>90</v>
      </c>
      <c r="M172" s="34" t="s">
        <v>621</v>
      </c>
      <c r="N172" s="34" t="s">
        <v>618</v>
      </c>
    </row>
    <row r="173" spans="1:14" x14ac:dyDescent="0.25">
      <c r="A173" s="28">
        <v>172</v>
      </c>
      <c r="B173" s="34" t="s">
        <v>213</v>
      </c>
      <c r="C173" s="34" t="s">
        <v>214</v>
      </c>
      <c r="D173" s="34" t="s">
        <v>434</v>
      </c>
      <c r="E173" s="34">
        <v>27</v>
      </c>
      <c r="F173" s="34" t="s">
        <v>11</v>
      </c>
      <c r="G173" s="34">
        <v>8447457110</v>
      </c>
      <c r="H173" s="34" t="s">
        <v>15</v>
      </c>
      <c r="I173" s="38">
        <v>43456</v>
      </c>
      <c r="J173" s="34" t="s">
        <v>558</v>
      </c>
      <c r="K173" s="34" t="s">
        <v>24</v>
      </c>
      <c r="L173" s="39">
        <v>70</v>
      </c>
      <c r="M173" s="34" t="s">
        <v>611</v>
      </c>
      <c r="N173" s="34" t="s">
        <v>572</v>
      </c>
    </row>
    <row r="174" spans="1:14" x14ac:dyDescent="0.25">
      <c r="A174" s="28">
        <v>173</v>
      </c>
      <c r="B174" s="34" t="s">
        <v>213</v>
      </c>
      <c r="C174" s="34" t="s">
        <v>415</v>
      </c>
      <c r="D174" s="34" t="s">
        <v>546</v>
      </c>
      <c r="E174" s="34">
        <v>28</v>
      </c>
      <c r="F174" s="34" t="s">
        <v>10</v>
      </c>
      <c r="G174" s="34">
        <v>8053778020</v>
      </c>
      <c r="H174" s="34" t="s">
        <v>15</v>
      </c>
      <c r="I174" s="38">
        <v>43456</v>
      </c>
      <c r="J174" s="34" t="s">
        <v>558</v>
      </c>
      <c r="K174" s="34" t="s">
        <v>24</v>
      </c>
      <c r="L174" s="39">
        <v>100</v>
      </c>
      <c r="M174" s="34" t="str">
        <f>IF(ISNA(VLOOKUP(Table3[[#This Row],[Itemcodes]],ITEM,2,FALSE)),"",VLOOKUP(Table3[[#This Row],[Itemcodes]], ITEM,2,FALSE))</f>
        <v>Wheel Chair Folding Standard Model Adult Size (SAATHI)</v>
      </c>
      <c r="N174" s="34" t="s">
        <v>52</v>
      </c>
    </row>
    <row r="175" spans="1:14" x14ac:dyDescent="0.25">
      <c r="A175" s="28">
        <v>174</v>
      </c>
      <c r="B175" s="34" t="s">
        <v>309</v>
      </c>
      <c r="C175" s="34" t="s">
        <v>310</v>
      </c>
      <c r="D175" s="34" t="s">
        <v>487</v>
      </c>
      <c r="E175" s="34">
        <v>26</v>
      </c>
      <c r="F175" s="34" t="s">
        <v>11</v>
      </c>
      <c r="G175" s="34">
        <v>9991656845</v>
      </c>
      <c r="H175" s="34" t="s">
        <v>15</v>
      </c>
      <c r="I175" s="38">
        <v>43456</v>
      </c>
      <c r="J175" s="34" t="s">
        <v>558</v>
      </c>
      <c r="K175" s="34" t="s">
        <v>24</v>
      </c>
      <c r="L175" s="39">
        <v>70</v>
      </c>
      <c r="M175" s="34" t="s">
        <v>587</v>
      </c>
      <c r="N175" s="34" t="s">
        <v>203</v>
      </c>
    </row>
    <row r="176" spans="1:14" x14ac:dyDescent="0.25">
      <c r="A176" s="28">
        <v>175</v>
      </c>
      <c r="B176" s="43" t="s">
        <v>765</v>
      </c>
      <c r="C176" s="43" t="s">
        <v>758</v>
      </c>
      <c r="D176" s="44" t="s">
        <v>766</v>
      </c>
      <c r="E176" s="43">
        <v>53</v>
      </c>
      <c r="F176" s="43" t="s">
        <v>10</v>
      </c>
      <c r="G176" s="43">
        <v>8059654508</v>
      </c>
      <c r="H176" s="43" t="s">
        <v>17</v>
      </c>
      <c r="I176" s="45"/>
      <c r="J176" s="43" t="s">
        <v>666</v>
      </c>
      <c r="K176" s="43" t="s">
        <v>24</v>
      </c>
      <c r="L176" s="46">
        <v>85</v>
      </c>
      <c r="M176" s="46" t="str">
        <f>IF(ISNA(VLOOKUP(Table3[[#This Row],[Itemcodes]],ITEM,2,FALSE)),"",VLOOKUP(Table3[[#This Row],[Itemcodes]], ITEM,2,FALSE))</f>
        <v/>
      </c>
      <c r="N176" s="44" t="s">
        <v>617</v>
      </c>
    </row>
    <row r="177" spans="1:14" x14ac:dyDescent="0.25">
      <c r="A177" s="28">
        <v>176</v>
      </c>
      <c r="B177" s="34" t="s">
        <v>275</v>
      </c>
      <c r="C177" s="34" t="s">
        <v>276</v>
      </c>
      <c r="D177" s="34" t="s">
        <v>467</v>
      </c>
      <c r="E177" s="34">
        <v>20</v>
      </c>
      <c r="F177" s="34" t="s">
        <v>10</v>
      </c>
      <c r="G177" s="34">
        <v>9205061325</v>
      </c>
      <c r="H177" s="34" t="s">
        <v>15</v>
      </c>
      <c r="I177" s="38">
        <v>43456</v>
      </c>
      <c r="J177" s="34" t="s">
        <v>558</v>
      </c>
      <c r="K177" s="34" t="s">
        <v>24</v>
      </c>
      <c r="L177" s="39">
        <v>62</v>
      </c>
      <c r="M177" s="34" t="str">
        <f>IF(ISNA(VLOOKUP(Table3[[#This Row],[Itemcodes]],ITEM,2,FALSE)),"",VLOOKUP(Table3[[#This Row],[Itemcodes]], ITEM,2,FALSE))</f>
        <v>Crutch Elbow Adjustable (Aluminium) Size II</v>
      </c>
      <c r="N177" s="34" t="s">
        <v>42</v>
      </c>
    </row>
    <row r="178" spans="1:14" x14ac:dyDescent="0.25">
      <c r="A178" s="28">
        <v>177</v>
      </c>
      <c r="B178" s="43" t="s">
        <v>788</v>
      </c>
      <c r="C178" s="43" t="s">
        <v>789</v>
      </c>
      <c r="D178" s="44" t="s">
        <v>790</v>
      </c>
      <c r="E178" s="43">
        <v>27</v>
      </c>
      <c r="F178" s="43" t="s">
        <v>11</v>
      </c>
      <c r="G178" s="43">
        <v>7206403637</v>
      </c>
      <c r="H178" s="43" t="s">
        <v>16</v>
      </c>
      <c r="I178" s="45"/>
      <c r="J178" s="43" t="s">
        <v>666</v>
      </c>
      <c r="K178" s="43" t="s">
        <v>24</v>
      </c>
      <c r="L178" s="46">
        <v>100</v>
      </c>
      <c r="M178" s="46" t="str">
        <f>IF(ISNA(VLOOKUP(Table3[[#This Row],[Itemcodes]],ITEM,2,FALSE)),"",VLOOKUP(Table3[[#This Row],[Itemcodes]], ITEM,2,FALSE))</f>
        <v>Motorized Tricycle (with box)</v>
      </c>
      <c r="N178" s="44" t="s">
        <v>49</v>
      </c>
    </row>
    <row r="179" spans="1:14" x14ac:dyDescent="0.25">
      <c r="A179" s="28">
        <v>178</v>
      </c>
      <c r="B179" s="34" t="s">
        <v>187</v>
      </c>
      <c r="C179" s="34" t="s">
        <v>232</v>
      </c>
      <c r="D179" s="34" t="s">
        <v>444</v>
      </c>
      <c r="E179" s="34">
        <v>39</v>
      </c>
      <c r="F179" s="34" t="s">
        <v>10</v>
      </c>
      <c r="G179" s="34">
        <v>9813481537</v>
      </c>
      <c r="H179" s="34" t="s">
        <v>15</v>
      </c>
      <c r="I179" s="38">
        <v>43456</v>
      </c>
      <c r="J179" s="34" t="s">
        <v>558</v>
      </c>
      <c r="K179" s="34" t="s">
        <v>24</v>
      </c>
      <c r="L179" s="39">
        <v>50</v>
      </c>
      <c r="M179" s="34" t="str">
        <f>IF(ISNA(VLOOKUP(Table3[[#This Row],[Itemcodes]],ITEM,2,FALSE)),"",VLOOKUP(Table3[[#This Row],[Itemcodes]], ITEM,2,FALSE))</f>
        <v>Tricycle Conventional Hand Propelled (HAMRAHI)</v>
      </c>
      <c r="N179" s="34" t="s">
        <v>56</v>
      </c>
    </row>
    <row r="180" spans="1:14" x14ac:dyDescent="0.25">
      <c r="A180" s="28">
        <v>179</v>
      </c>
      <c r="B180" s="34" t="s">
        <v>187</v>
      </c>
      <c r="C180" s="34" t="s">
        <v>237</v>
      </c>
      <c r="D180" s="34" t="s">
        <v>447</v>
      </c>
      <c r="E180" s="34">
        <v>34</v>
      </c>
      <c r="F180" s="34" t="s">
        <v>10</v>
      </c>
      <c r="G180" s="34">
        <v>9211907003</v>
      </c>
      <c r="H180" s="34" t="s">
        <v>15</v>
      </c>
      <c r="I180" s="38">
        <v>43456</v>
      </c>
      <c r="J180" s="34" t="s">
        <v>558</v>
      </c>
      <c r="K180" s="34" t="s">
        <v>24</v>
      </c>
      <c r="L180" s="39">
        <v>80</v>
      </c>
      <c r="M180" s="34" t="str">
        <f>IF(ISNA(VLOOKUP(Table3[[#This Row],[Itemcodes]],ITEM,2,FALSE)),"",VLOOKUP(Table3[[#This Row],[Itemcodes]], ITEM,2,FALSE))</f>
        <v>Walking Stick</v>
      </c>
      <c r="N180" s="34" t="s">
        <v>47</v>
      </c>
    </row>
    <row r="181" spans="1:14" x14ac:dyDescent="0.25">
      <c r="A181" s="28">
        <v>180</v>
      </c>
      <c r="B181" s="43" t="s">
        <v>187</v>
      </c>
      <c r="C181" s="43" t="s">
        <v>772</v>
      </c>
      <c r="D181" s="44" t="s">
        <v>735</v>
      </c>
      <c r="E181" s="43">
        <v>39</v>
      </c>
      <c r="F181" s="43" t="s">
        <v>10</v>
      </c>
      <c r="G181" s="43">
        <v>9996812332</v>
      </c>
      <c r="H181" s="43" t="s">
        <v>17</v>
      </c>
      <c r="I181" s="45"/>
      <c r="J181" s="43" t="s">
        <v>666</v>
      </c>
      <c r="K181" s="43" t="s">
        <v>24</v>
      </c>
      <c r="L181" s="46">
        <v>100</v>
      </c>
      <c r="M181" s="46" t="str">
        <f>IF(ISNA(VLOOKUP(Table3[[#This Row],[Itemcodes]],ITEM,2,FALSE)),"",VLOOKUP(Table3[[#This Row],[Itemcodes]], ITEM,2,FALSE))</f>
        <v>Motorized Tricycle (with box)</v>
      </c>
      <c r="N181" s="44" t="s">
        <v>49</v>
      </c>
    </row>
    <row r="182" spans="1:14" x14ac:dyDescent="0.25">
      <c r="A182" s="28">
        <v>181</v>
      </c>
      <c r="B182" s="34" t="s">
        <v>188</v>
      </c>
      <c r="C182" s="34" t="s">
        <v>250</v>
      </c>
      <c r="D182" s="34" t="s">
        <v>454</v>
      </c>
      <c r="E182" s="34">
        <v>50</v>
      </c>
      <c r="F182" s="34" t="s">
        <v>11</v>
      </c>
      <c r="G182" s="34">
        <v>9718050512</v>
      </c>
      <c r="H182" s="34" t="s">
        <v>15</v>
      </c>
      <c r="I182" s="38">
        <v>43456</v>
      </c>
      <c r="J182" s="34" t="s">
        <v>558</v>
      </c>
      <c r="K182" s="34" t="s">
        <v>24</v>
      </c>
      <c r="L182" s="39">
        <v>75</v>
      </c>
      <c r="M182" s="34" t="s">
        <v>609</v>
      </c>
      <c r="N182" s="34" t="s">
        <v>575</v>
      </c>
    </row>
    <row r="183" spans="1:14" x14ac:dyDescent="0.25">
      <c r="A183" s="28">
        <v>182</v>
      </c>
      <c r="B183" s="43" t="s">
        <v>680</v>
      </c>
      <c r="C183" s="43" t="s">
        <v>681</v>
      </c>
      <c r="D183" s="44" t="s">
        <v>682</v>
      </c>
      <c r="E183" s="43">
        <v>51</v>
      </c>
      <c r="F183" s="43" t="s">
        <v>10</v>
      </c>
      <c r="G183" s="43"/>
      <c r="H183" s="43" t="s">
        <v>16</v>
      </c>
      <c r="I183" s="45"/>
      <c r="J183" s="43" t="s">
        <v>666</v>
      </c>
      <c r="K183" s="43" t="s">
        <v>24</v>
      </c>
      <c r="L183" s="46">
        <v>75</v>
      </c>
      <c r="M183" s="46" t="str">
        <f>IF(ISNA(VLOOKUP(Table3[[#This Row],[Itemcodes]],ITEM,2,FALSE)),"",VLOOKUP(Table3[[#This Row],[Itemcodes]], ITEM,2,FALSE))</f>
        <v/>
      </c>
      <c r="N183" s="44" t="s">
        <v>205</v>
      </c>
    </row>
    <row r="184" spans="1:14" x14ac:dyDescent="0.25">
      <c r="A184" s="28">
        <v>183</v>
      </c>
      <c r="B184" s="43" t="s">
        <v>680</v>
      </c>
      <c r="C184" s="43" t="s">
        <v>724</v>
      </c>
      <c r="D184" s="44" t="s">
        <v>725</v>
      </c>
      <c r="E184" s="43">
        <v>70</v>
      </c>
      <c r="F184" s="43" t="s">
        <v>10</v>
      </c>
      <c r="G184" s="43">
        <v>8368778368</v>
      </c>
      <c r="H184" s="43" t="s">
        <v>17</v>
      </c>
      <c r="I184" s="45">
        <v>43643</v>
      </c>
      <c r="J184" s="43" t="s">
        <v>651</v>
      </c>
      <c r="K184" s="43" t="s">
        <v>24</v>
      </c>
      <c r="L184" s="46">
        <v>50</v>
      </c>
      <c r="M184" s="46" t="str">
        <f>IF(ISNA(VLOOKUP(Table3[[#This Row],[Itemcodes]],ITEM,2,FALSE)),"",VLOOKUP(Table3[[#This Row],[Itemcodes]], ITEM,2,FALSE))</f>
        <v/>
      </c>
      <c r="N184" s="44" t="s">
        <v>205</v>
      </c>
    </row>
    <row r="185" spans="1:14" x14ac:dyDescent="0.25">
      <c r="A185" s="28">
        <v>184</v>
      </c>
      <c r="B185" s="34" t="s">
        <v>413</v>
      </c>
      <c r="C185" s="34" t="s">
        <v>414</v>
      </c>
      <c r="D185" s="34" t="s">
        <v>545</v>
      </c>
      <c r="E185" s="34">
        <v>47</v>
      </c>
      <c r="F185" s="34" t="s">
        <v>10</v>
      </c>
      <c r="G185" s="34">
        <v>9582681582</v>
      </c>
      <c r="H185" s="34" t="s">
        <v>15</v>
      </c>
      <c r="I185" s="38">
        <v>43456</v>
      </c>
      <c r="J185" s="34" t="s">
        <v>558</v>
      </c>
      <c r="K185" s="34" t="s">
        <v>24</v>
      </c>
      <c r="L185" s="39">
        <v>50</v>
      </c>
      <c r="M185" s="34" t="s">
        <v>589</v>
      </c>
      <c r="N185" s="34" t="s">
        <v>204</v>
      </c>
    </row>
    <row r="186" spans="1:14" x14ac:dyDescent="0.25">
      <c r="A186" s="28">
        <v>185</v>
      </c>
      <c r="B186" s="34" t="s">
        <v>265</v>
      </c>
      <c r="C186" s="34" t="s">
        <v>266</v>
      </c>
      <c r="D186" s="34" t="s">
        <v>462</v>
      </c>
      <c r="E186" s="34">
        <v>38</v>
      </c>
      <c r="F186" s="34" t="s">
        <v>10</v>
      </c>
      <c r="G186" s="34">
        <v>8059955199</v>
      </c>
      <c r="H186" s="34" t="s">
        <v>15</v>
      </c>
      <c r="I186" s="38">
        <v>43456</v>
      </c>
      <c r="J186" s="34" t="s">
        <v>558</v>
      </c>
      <c r="K186" s="34" t="s">
        <v>24</v>
      </c>
      <c r="L186" s="39">
        <v>70</v>
      </c>
      <c r="M186" s="34" t="s">
        <v>606</v>
      </c>
      <c r="N186" s="34" t="s">
        <v>579</v>
      </c>
    </row>
    <row r="187" spans="1:14" x14ac:dyDescent="0.25">
      <c r="A187" s="28">
        <v>186</v>
      </c>
      <c r="B187" s="34" t="s">
        <v>189</v>
      </c>
      <c r="C187" s="34" t="s">
        <v>360</v>
      </c>
      <c r="D187" s="34" t="s">
        <v>516</v>
      </c>
      <c r="E187" s="34">
        <v>54</v>
      </c>
      <c r="F187" s="34" t="s">
        <v>10</v>
      </c>
      <c r="G187" s="34">
        <v>8059108771</v>
      </c>
      <c r="H187" s="34" t="s">
        <v>15</v>
      </c>
      <c r="I187" s="38">
        <v>43456</v>
      </c>
      <c r="J187" s="34" t="s">
        <v>558</v>
      </c>
      <c r="K187" s="34" t="s">
        <v>24</v>
      </c>
      <c r="L187" s="39">
        <v>70</v>
      </c>
      <c r="M187" s="34" t="s">
        <v>587</v>
      </c>
      <c r="N187" s="34" t="s">
        <v>204</v>
      </c>
    </row>
    <row r="188" spans="1:14" x14ac:dyDescent="0.25">
      <c r="A188" s="28">
        <v>187</v>
      </c>
      <c r="B188" s="34" t="s">
        <v>387</v>
      </c>
      <c r="C188" s="34" t="s">
        <v>388</v>
      </c>
      <c r="D188" s="34" t="s">
        <v>530</v>
      </c>
      <c r="E188" s="34">
        <v>56</v>
      </c>
      <c r="F188" s="34" t="s">
        <v>10</v>
      </c>
      <c r="G188" s="34">
        <v>9990105883</v>
      </c>
      <c r="H188" s="34" t="s">
        <v>15</v>
      </c>
      <c r="I188" s="38">
        <v>43456</v>
      </c>
      <c r="J188" s="34" t="s">
        <v>558</v>
      </c>
      <c r="K188" s="34" t="s">
        <v>24</v>
      </c>
      <c r="L188" s="39">
        <v>85</v>
      </c>
      <c r="M188" s="34" t="str">
        <f>IF(ISNA(VLOOKUP(Table3[[#This Row],[Itemcodes]],ITEM,2,FALSE)),"",VLOOKUP(Table3[[#This Row],[Itemcodes]], ITEM,2,FALSE))</f>
        <v>Motorized Tricycle (with box)</v>
      </c>
      <c r="N188" s="34" t="s">
        <v>49</v>
      </c>
    </row>
    <row r="189" spans="1:14" x14ac:dyDescent="0.25">
      <c r="A189" s="28">
        <v>188</v>
      </c>
      <c r="B189" s="43" t="s">
        <v>771</v>
      </c>
      <c r="C189" s="43" t="s">
        <v>272</v>
      </c>
      <c r="D189" s="44" t="s">
        <v>691</v>
      </c>
      <c r="E189" s="43">
        <v>53</v>
      </c>
      <c r="F189" s="43" t="s">
        <v>11</v>
      </c>
      <c r="G189" s="43">
        <v>9812236039</v>
      </c>
      <c r="H189" s="43" t="s">
        <v>17</v>
      </c>
      <c r="I189" s="45"/>
      <c r="J189" s="43" t="s">
        <v>666</v>
      </c>
      <c r="K189" s="43" t="s">
        <v>24</v>
      </c>
      <c r="L189" s="46">
        <v>100</v>
      </c>
      <c r="M189" s="46" t="str">
        <f>IF(ISNA(VLOOKUP(Table3[[#This Row],[Itemcodes]],ITEM,2,FALSE)),"",VLOOKUP(Table3[[#This Row],[Itemcodes]], ITEM,2,FALSE))</f>
        <v>Motorized Tricycle (with box)</v>
      </c>
      <c r="N189" s="44" t="s">
        <v>49</v>
      </c>
    </row>
    <row r="190" spans="1:14" x14ac:dyDescent="0.25">
      <c r="A190" s="28">
        <v>189</v>
      </c>
      <c r="B190" s="34" t="s">
        <v>389</v>
      </c>
      <c r="C190" s="34" t="s">
        <v>390</v>
      </c>
      <c r="D190" s="34" t="s">
        <v>531</v>
      </c>
      <c r="E190" s="34">
        <v>31</v>
      </c>
      <c r="F190" s="34" t="s">
        <v>10</v>
      </c>
      <c r="G190" s="34">
        <v>8683086175</v>
      </c>
      <c r="H190" s="34" t="s">
        <v>15</v>
      </c>
      <c r="I190" s="38">
        <v>43456</v>
      </c>
      <c r="J190" s="34" t="s">
        <v>558</v>
      </c>
      <c r="K190" s="34" t="s">
        <v>24</v>
      </c>
      <c r="L190" s="39">
        <v>100</v>
      </c>
      <c r="M190" s="34" t="s">
        <v>622</v>
      </c>
      <c r="N190" s="34" t="s">
        <v>616</v>
      </c>
    </row>
    <row r="191" spans="1:14" x14ac:dyDescent="0.25">
      <c r="A191" s="28">
        <v>190</v>
      </c>
      <c r="B191" s="43" t="s">
        <v>726</v>
      </c>
      <c r="C191" s="43" t="s">
        <v>727</v>
      </c>
      <c r="D191" s="44" t="s">
        <v>728</v>
      </c>
      <c r="E191" s="43">
        <v>42</v>
      </c>
      <c r="F191" s="43" t="s">
        <v>10</v>
      </c>
      <c r="G191" s="43">
        <v>9355653661</v>
      </c>
      <c r="H191" s="43" t="s">
        <v>17</v>
      </c>
      <c r="I191" s="45">
        <v>43643</v>
      </c>
      <c r="J191" s="43" t="s">
        <v>651</v>
      </c>
      <c r="K191" s="43" t="s">
        <v>24</v>
      </c>
      <c r="L191" s="46">
        <v>80</v>
      </c>
      <c r="M191" s="46" t="str">
        <f>IF(ISNA(VLOOKUP(Table3[[#This Row],[Itemcodes]],ITEM,2,FALSE)),"",VLOOKUP(Table3[[#This Row],[Itemcodes]], ITEM,2,FALSE))</f>
        <v/>
      </c>
      <c r="N191" s="44" t="s">
        <v>617</v>
      </c>
    </row>
    <row r="192" spans="1:14" x14ac:dyDescent="0.25">
      <c r="A192" s="28">
        <v>191</v>
      </c>
      <c r="B192" s="34" t="s">
        <v>371</v>
      </c>
      <c r="C192" s="34" t="s">
        <v>372</v>
      </c>
      <c r="D192" s="34" t="s">
        <v>523</v>
      </c>
      <c r="E192" s="34">
        <v>8</v>
      </c>
      <c r="F192" s="34" t="s">
        <v>10</v>
      </c>
      <c r="G192" s="34">
        <v>9001002076</v>
      </c>
      <c r="H192" s="34" t="s">
        <v>15</v>
      </c>
      <c r="I192" s="38">
        <v>43456</v>
      </c>
      <c r="J192" s="34" t="s">
        <v>558</v>
      </c>
      <c r="K192" s="34" t="s">
        <v>23</v>
      </c>
      <c r="L192" s="39">
        <v>100</v>
      </c>
      <c r="M192" s="34" t="str">
        <f>IF(ISNA(VLOOKUP(Table3[[#This Row],[Itemcodes]],ITEM,2,FALSE)),"",VLOOKUP(Table3[[#This Row],[Itemcodes]], ITEM,2,FALSE))</f>
        <v>CP  Chair</v>
      </c>
      <c r="N192" s="34" t="s">
        <v>32</v>
      </c>
    </row>
    <row r="193" spans="1:14" x14ac:dyDescent="0.25">
      <c r="A193" s="28">
        <v>192</v>
      </c>
      <c r="B193" s="34" t="s">
        <v>238</v>
      </c>
      <c r="C193" s="34" t="s">
        <v>239</v>
      </c>
      <c r="D193" s="34" t="s">
        <v>448</v>
      </c>
      <c r="E193" s="34">
        <v>50</v>
      </c>
      <c r="F193" s="34" t="s">
        <v>10</v>
      </c>
      <c r="G193" s="34">
        <v>9582205931</v>
      </c>
      <c r="H193" s="34" t="s">
        <v>15</v>
      </c>
      <c r="I193" s="38">
        <v>43456</v>
      </c>
      <c r="J193" s="34" t="s">
        <v>558</v>
      </c>
      <c r="K193" s="34" t="s">
        <v>21</v>
      </c>
      <c r="L193" s="39">
        <v>80</v>
      </c>
      <c r="M193" s="34" t="str">
        <f>IF(ISNA(VLOOKUP(Table3[[#This Row],[Itemcodes]],ITEM,2,FALSE)),"",VLOOKUP(Table3[[#This Row],[Itemcodes]], ITEM,2,FALSE))</f>
        <v>BTE Digital Type Hearing Aid Cat-II</v>
      </c>
      <c r="N193" s="34" t="s">
        <v>27</v>
      </c>
    </row>
    <row r="194" spans="1:14" x14ac:dyDescent="0.25">
      <c r="A194" s="28">
        <v>193</v>
      </c>
      <c r="B194" s="34" t="s">
        <v>261</v>
      </c>
      <c r="C194" s="34" t="s">
        <v>262</v>
      </c>
      <c r="D194" s="34" t="s">
        <v>460</v>
      </c>
      <c r="E194" s="34">
        <v>37</v>
      </c>
      <c r="F194" s="34" t="s">
        <v>10</v>
      </c>
      <c r="G194" s="34">
        <v>9718399722</v>
      </c>
      <c r="H194" s="34" t="s">
        <v>15</v>
      </c>
      <c r="I194" s="38">
        <v>43456</v>
      </c>
      <c r="J194" s="34" t="s">
        <v>558</v>
      </c>
      <c r="K194" s="34" t="s">
        <v>24</v>
      </c>
      <c r="L194" s="39">
        <v>50</v>
      </c>
      <c r="M194" s="34" t="s">
        <v>605</v>
      </c>
      <c r="N194" s="34" t="s">
        <v>576</v>
      </c>
    </row>
    <row r="195" spans="1:14" x14ac:dyDescent="0.25">
      <c r="A195" s="28">
        <v>194</v>
      </c>
      <c r="B195" s="34" t="s">
        <v>244</v>
      </c>
      <c r="C195" s="34" t="s">
        <v>245</v>
      </c>
      <c r="D195" s="34" t="s">
        <v>445</v>
      </c>
      <c r="E195" s="34">
        <v>32</v>
      </c>
      <c r="F195" s="34" t="s">
        <v>10</v>
      </c>
      <c r="G195" s="34">
        <v>8882190670</v>
      </c>
      <c r="H195" s="34" t="s">
        <v>15</v>
      </c>
      <c r="I195" s="38">
        <v>43456</v>
      </c>
      <c r="J195" s="34" t="s">
        <v>558</v>
      </c>
      <c r="K195" s="34" t="s">
        <v>24</v>
      </c>
      <c r="L195" s="39">
        <v>100</v>
      </c>
      <c r="M195" s="34" t="str">
        <f>IF(ISNA(VLOOKUP(Table3[[#This Row],[Itemcodes]],ITEM,2,FALSE)),"",VLOOKUP(Table3[[#This Row],[Itemcodes]], ITEM,2,FALSE))</f>
        <v>Motorized Tricycle (with box)</v>
      </c>
      <c r="N195" s="34" t="s">
        <v>49</v>
      </c>
    </row>
    <row r="196" spans="1:14" x14ac:dyDescent="0.25">
      <c r="A196" s="28">
        <v>195</v>
      </c>
      <c r="B196" s="34" t="s">
        <v>242</v>
      </c>
      <c r="C196" s="34" t="s">
        <v>243</v>
      </c>
      <c r="D196" s="34" t="s">
        <v>450</v>
      </c>
      <c r="E196" s="34">
        <v>35</v>
      </c>
      <c r="F196" s="34" t="s">
        <v>10</v>
      </c>
      <c r="G196" s="34">
        <v>9992491906</v>
      </c>
      <c r="H196" s="34" t="s">
        <v>15</v>
      </c>
      <c r="I196" s="38">
        <v>43456</v>
      </c>
      <c r="J196" s="34" t="s">
        <v>558</v>
      </c>
      <c r="K196" s="34" t="s">
        <v>24</v>
      </c>
      <c r="L196" s="39">
        <v>100</v>
      </c>
      <c r="M196" s="34" t="str">
        <f>IF(ISNA(VLOOKUP(Table3[[#This Row],[Itemcodes]],ITEM,2,FALSE)),"",VLOOKUP(Table3[[#This Row],[Itemcodes]], ITEM,2,FALSE))</f>
        <v>Motorized Tricycle (with box)</v>
      </c>
      <c r="N196" s="34" t="s">
        <v>49</v>
      </c>
    </row>
    <row r="197" spans="1:14" x14ac:dyDescent="0.25">
      <c r="A197" s="28">
        <v>196</v>
      </c>
      <c r="B197" s="34" t="s">
        <v>190</v>
      </c>
      <c r="C197" s="34" t="s">
        <v>361</v>
      </c>
      <c r="D197" s="34" t="s">
        <v>517</v>
      </c>
      <c r="E197" s="34">
        <v>32</v>
      </c>
      <c r="F197" s="34" t="s">
        <v>10</v>
      </c>
      <c r="G197" s="34">
        <v>7015872312</v>
      </c>
      <c r="H197" s="34" t="s">
        <v>15</v>
      </c>
      <c r="I197" s="38">
        <v>43456</v>
      </c>
      <c r="J197" s="34" t="s">
        <v>558</v>
      </c>
      <c r="K197" s="34" t="s">
        <v>24</v>
      </c>
      <c r="L197" s="39">
        <v>75</v>
      </c>
      <c r="M197" s="34" t="s">
        <v>587</v>
      </c>
      <c r="N197" s="34" t="s">
        <v>204</v>
      </c>
    </row>
    <row r="198" spans="1:14" x14ac:dyDescent="0.25">
      <c r="A198" s="28">
        <v>197</v>
      </c>
      <c r="B198" s="40" t="s">
        <v>657</v>
      </c>
      <c r="C198" s="40" t="s">
        <v>658</v>
      </c>
      <c r="D198" s="34" t="s">
        <v>659</v>
      </c>
      <c r="E198" s="40">
        <v>30</v>
      </c>
      <c r="F198" s="40"/>
      <c r="G198" s="40">
        <v>9713941727</v>
      </c>
      <c r="H198" s="40" t="s">
        <v>16</v>
      </c>
      <c r="I198" s="41"/>
      <c r="J198" s="40" t="s">
        <v>651</v>
      </c>
      <c r="K198" s="40" t="s">
        <v>24</v>
      </c>
      <c r="L198" s="42">
        <v>85</v>
      </c>
      <c r="M198" s="42" t="str">
        <f>IF(ISNA(VLOOKUP(Table3[[#This Row],[Itemcodes]],ITEM,2,FALSE)),"",VLOOKUP(Table3[[#This Row],[Itemcodes]], ITEM,2,FALSE))</f>
        <v>Motorized Tricycle (with box)</v>
      </c>
      <c r="N198" s="34" t="s">
        <v>49</v>
      </c>
    </row>
    <row r="199" spans="1:14" x14ac:dyDescent="0.25">
      <c r="A199" s="28">
        <v>198</v>
      </c>
      <c r="B199" s="34" t="s">
        <v>399</v>
      </c>
      <c r="C199" s="34" t="s">
        <v>400</v>
      </c>
      <c r="D199" s="34" t="s">
        <v>538</v>
      </c>
      <c r="E199" s="34">
        <v>16</v>
      </c>
      <c r="F199" s="34" t="s">
        <v>10</v>
      </c>
      <c r="G199" s="34">
        <v>9215340972</v>
      </c>
      <c r="H199" s="34" t="s">
        <v>15</v>
      </c>
      <c r="I199" s="38">
        <v>43456</v>
      </c>
      <c r="J199" s="34" t="s">
        <v>558</v>
      </c>
      <c r="K199" s="34" t="s">
        <v>24</v>
      </c>
      <c r="L199" s="39">
        <v>100</v>
      </c>
      <c r="M199" s="34" t="str">
        <f>IF(ISNA(VLOOKUP(Table3[[#This Row],[Itemcodes]],ITEM,2,FALSE)),"",VLOOKUP(Table3[[#This Row],[Itemcodes]], ITEM,2,FALSE))</f>
        <v>Wheel Chair Folding Standard Model Adult Size (SAATHI)</v>
      </c>
      <c r="N199" s="34" t="s">
        <v>52</v>
      </c>
    </row>
    <row r="200" spans="1:14" x14ac:dyDescent="0.25">
      <c r="A200" s="28">
        <v>199</v>
      </c>
      <c r="B200" s="34" t="s">
        <v>224</v>
      </c>
      <c r="C200" s="34" t="s">
        <v>225</v>
      </c>
      <c r="D200" s="34" t="s">
        <v>440</v>
      </c>
      <c r="E200" s="34">
        <v>10</v>
      </c>
      <c r="F200" s="34" t="s">
        <v>10</v>
      </c>
      <c r="G200" s="34">
        <v>9650920554</v>
      </c>
      <c r="H200" s="34" t="s">
        <v>15</v>
      </c>
      <c r="I200" s="38">
        <v>43456</v>
      </c>
      <c r="J200" s="34" t="s">
        <v>558</v>
      </c>
      <c r="K200" s="34" t="s">
        <v>21</v>
      </c>
      <c r="L200" s="39">
        <v>50</v>
      </c>
      <c r="M200" s="34" t="str">
        <f>IF(ISNA(VLOOKUP(Table3[[#This Row],[Itemcodes]],ITEM,2,FALSE)),"",VLOOKUP(Table3[[#This Row],[Itemcodes]], ITEM,2,FALSE))</f>
        <v>BTE Digital Type Hearing Aid Cat-II</v>
      </c>
      <c r="N200" s="34" t="s">
        <v>27</v>
      </c>
    </row>
    <row r="201" spans="1:14" x14ac:dyDescent="0.25">
      <c r="A201" s="28">
        <v>200</v>
      </c>
      <c r="B201" s="34" t="s">
        <v>271</v>
      </c>
      <c r="C201" s="34" t="s">
        <v>272</v>
      </c>
      <c r="D201" s="34" t="s">
        <v>465</v>
      </c>
      <c r="E201" s="34">
        <v>23</v>
      </c>
      <c r="F201" s="34" t="s">
        <v>10</v>
      </c>
      <c r="G201" s="34"/>
      <c r="H201" s="34" t="s">
        <v>15</v>
      </c>
      <c r="I201" s="38">
        <v>43456</v>
      </c>
      <c r="J201" s="34" t="s">
        <v>558</v>
      </c>
      <c r="K201" s="34" t="s">
        <v>24</v>
      </c>
      <c r="L201" s="39">
        <v>80</v>
      </c>
      <c r="M201" s="34" t="str">
        <f>IF(ISNA(VLOOKUP(Table3[[#This Row],[Itemcodes]],ITEM,2,FALSE)),"",VLOOKUP(Table3[[#This Row],[Itemcodes]], ITEM,2,FALSE))</f>
        <v>ALIMCO Ottobock BKProsthesis (Polypropylene Socket)</v>
      </c>
      <c r="N201" s="34" t="s">
        <v>148</v>
      </c>
    </row>
    <row r="202" spans="1:14" x14ac:dyDescent="0.25">
      <c r="A202" s="28">
        <v>201</v>
      </c>
      <c r="B202" s="34" t="s">
        <v>296</v>
      </c>
      <c r="C202" s="34" t="s">
        <v>185</v>
      </c>
      <c r="D202" s="34" t="s">
        <v>479</v>
      </c>
      <c r="E202" s="34">
        <v>9</v>
      </c>
      <c r="F202" s="34" t="s">
        <v>10</v>
      </c>
      <c r="G202" s="34">
        <v>8383076579</v>
      </c>
      <c r="H202" s="34" t="s">
        <v>15</v>
      </c>
      <c r="I202" s="38">
        <v>43456</v>
      </c>
      <c r="J202" s="34" t="s">
        <v>558</v>
      </c>
      <c r="K202" s="34" t="s">
        <v>25</v>
      </c>
      <c r="L202" s="39">
        <v>50</v>
      </c>
      <c r="M202" s="34" t="str">
        <f>IF(ISNA(VLOOKUP(Table3[[#This Row],[Itemcodes]],ITEM,2,FALSE)),"",VLOOKUP(Table3[[#This Row],[Itemcodes]], ITEM,2,FALSE))</f>
        <v>Multi-Sensory Inclusive Educational Developmental Kit (MSIED)</v>
      </c>
      <c r="N202" s="34" t="s">
        <v>40</v>
      </c>
    </row>
  </sheetData>
  <dataValidations count="4">
    <dataValidation type="whole" allowBlank="1" showInputMessage="1" showErrorMessage="1" sqref="E2">
      <formula1>0</formula1>
      <formula2>120</formula2>
    </dataValidation>
    <dataValidation type="list" allowBlank="1" showInputMessage="1" showErrorMessage="1" sqref="K2:K202">
      <formula1>DISABILITY</formula1>
    </dataValidation>
    <dataValidation type="whole" allowBlank="1" showInputMessage="1" showErrorMessage="1" sqref="L2:L202">
      <formula1>0</formula1>
      <formula2>100</formula2>
    </dataValidation>
    <dataValidation type="whole" operator="lessThan" allowBlank="1" showInputMessage="1" showErrorMessage="1" sqref="E3:E141">
      <formula1>120</formula1>
    </dataValidation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>
          <x14:formula1>
            <xm:f>ItemList!$A$2:$A$77</xm:f>
          </x14:formula1>
          <xm:sqref>Q99 P2:P202</xm:sqref>
        </x14:dataValidation>
        <x14:dataValidation type="list" allowBlank="1" showInputMessage="1" showErrorMessage="1">
          <x14:formula1>
            <xm:f>ItemList!$E$2:$E$3</xm:f>
          </x14:formula1>
          <xm:sqref>R2:R202</xm:sqref>
        </x14:dataValidation>
        <x14:dataValidation type="list" allowBlank="1" showInputMessage="1" showErrorMessage="1">
          <x14:formula1>
            <xm:f>ItemList!$D$2:$D$4</xm:f>
          </x14:formula1>
          <xm:sqref>H2:H202</xm:sqref>
        </x14:dataValidation>
        <x14:dataValidation type="list" allowBlank="1" showInputMessage="1" showErrorMessage="1">
          <x14:formula1>
            <xm:f>ItemList!$F$2:$F$5</xm:f>
          </x14:formula1>
          <xm:sqref>J2:J202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1"/>
  <sheetViews>
    <sheetView workbookViewId="0">
      <selection activeCell="B15" sqref="B15"/>
    </sheetView>
  </sheetViews>
  <sheetFormatPr defaultRowHeight="15" x14ac:dyDescent="0.25"/>
  <cols>
    <col min="1" max="1" width="25.7109375" bestFit="1" customWidth="1"/>
    <col min="2" max="2" width="78" bestFit="1" customWidth="1"/>
    <col min="3" max="3" width="12.140625" bestFit="1" customWidth="1"/>
    <col min="4" max="4" width="25" bestFit="1" customWidth="1"/>
    <col min="5" max="5" width="20.140625" bestFit="1" customWidth="1"/>
    <col min="6" max="6" width="8.85546875" bestFit="1" customWidth="1"/>
    <col min="7" max="7" width="13.7109375" bestFit="1" customWidth="1"/>
    <col min="8" max="8" width="25.7109375" bestFit="1" customWidth="1"/>
    <col min="9" max="9" width="19.7109375" bestFit="1" customWidth="1"/>
    <col min="10" max="10" width="12.140625" bestFit="1" customWidth="1"/>
  </cols>
  <sheetData>
    <row r="1" spans="1:7" ht="18.75" x14ac:dyDescent="0.3">
      <c r="A1" s="5" t="s">
        <v>65</v>
      </c>
      <c r="B1" s="5" t="s">
        <v>66</v>
      </c>
      <c r="C1" s="5" t="s">
        <v>67</v>
      </c>
      <c r="D1" s="2" t="s">
        <v>2</v>
      </c>
      <c r="E1" s="11" t="s">
        <v>8</v>
      </c>
      <c r="F1" s="2" t="s">
        <v>3</v>
      </c>
      <c r="G1" s="1"/>
    </row>
    <row r="2" spans="1:7" x14ac:dyDescent="0.25">
      <c r="A2" s="4" t="s">
        <v>33</v>
      </c>
      <c r="B2" s="14" t="s">
        <v>68</v>
      </c>
      <c r="C2" s="15">
        <v>1012</v>
      </c>
      <c r="D2" s="10" t="s">
        <v>10</v>
      </c>
      <c r="E2" s="12" t="s">
        <v>13</v>
      </c>
      <c r="F2" s="13" t="s">
        <v>15</v>
      </c>
      <c r="G2" s="3"/>
    </row>
    <row r="3" spans="1:7" x14ac:dyDescent="0.25">
      <c r="A3" s="4" t="s">
        <v>34</v>
      </c>
      <c r="B3" s="14" t="s">
        <v>69</v>
      </c>
      <c r="C3" s="15">
        <v>1845</v>
      </c>
      <c r="D3" s="10" t="s">
        <v>11</v>
      </c>
      <c r="E3" s="12" t="s">
        <v>14</v>
      </c>
      <c r="F3" s="10" t="s">
        <v>16</v>
      </c>
    </row>
    <row r="4" spans="1:7" x14ac:dyDescent="0.25">
      <c r="A4" s="4" t="s">
        <v>40</v>
      </c>
      <c r="B4" s="14" t="s">
        <v>70</v>
      </c>
      <c r="C4" s="15">
        <v>4500</v>
      </c>
      <c r="D4" s="10" t="s">
        <v>12</v>
      </c>
      <c r="F4" s="10" t="s">
        <v>17</v>
      </c>
    </row>
    <row r="5" spans="1:7" x14ac:dyDescent="0.25">
      <c r="A5" s="4" t="s">
        <v>41</v>
      </c>
      <c r="B5" s="14" t="s">
        <v>71</v>
      </c>
      <c r="C5" s="15">
        <v>936</v>
      </c>
      <c r="F5" s="10" t="s">
        <v>18</v>
      </c>
    </row>
    <row r="6" spans="1:7" x14ac:dyDescent="0.25">
      <c r="A6" s="4" t="s">
        <v>42</v>
      </c>
      <c r="B6" s="14" t="s">
        <v>72</v>
      </c>
      <c r="C6" s="15">
        <v>994</v>
      </c>
    </row>
    <row r="7" spans="1:7" x14ac:dyDescent="0.25">
      <c r="A7" s="4" t="s">
        <v>43</v>
      </c>
      <c r="B7" s="14" t="s">
        <v>73</v>
      </c>
      <c r="C7" s="15">
        <v>898</v>
      </c>
      <c r="D7" s="2" t="s">
        <v>20</v>
      </c>
    </row>
    <row r="8" spans="1:7" x14ac:dyDescent="0.25">
      <c r="A8" s="4" t="s">
        <v>44</v>
      </c>
      <c r="B8" s="14" t="s">
        <v>74</v>
      </c>
      <c r="C8" s="15">
        <v>949</v>
      </c>
      <c r="D8" s="2" t="s">
        <v>21</v>
      </c>
    </row>
    <row r="9" spans="1:7" x14ac:dyDescent="0.25">
      <c r="A9" s="4" t="s">
        <v>45</v>
      </c>
      <c r="B9" s="14" t="s">
        <v>75</v>
      </c>
      <c r="C9" s="15">
        <v>994</v>
      </c>
      <c r="D9" s="2" t="s">
        <v>22</v>
      </c>
    </row>
    <row r="10" spans="1:7" x14ac:dyDescent="0.25">
      <c r="A10" s="4" t="s">
        <v>46</v>
      </c>
      <c r="B10" s="14" t="s">
        <v>76</v>
      </c>
      <c r="C10" s="15">
        <v>1019</v>
      </c>
      <c r="D10" s="2" t="s">
        <v>23</v>
      </c>
    </row>
    <row r="11" spans="1:7" x14ac:dyDescent="0.25">
      <c r="A11" s="4" t="s">
        <v>47</v>
      </c>
      <c r="B11" s="14" t="s">
        <v>77</v>
      </c>
      <c r="C11" s="15">
        <v>420</v>
      </c>
      <c r="D11" s="2" t="s">
        <v>24</v>
      </c>
    </row>
    <row r="12" spans="1:7" x14ac:dyDescent="0.25">
      <c r="A12" s="4" t="s">
        <v>48</v>
      </c>
      <c r="B12" s="14" t="s">
        <v>78</v>
      </c>
      <c r="C12" s="15">
        <v>420</v>
      </c>
      <c r="D12" s="2" t="s">
        <v>25</v>
      </c>
    </row>
    <row r="13" spans="1:7" x14ac:dyDescent="0.25">
      <c r="A13" s="4" t="s">
        <v>35</v>
      </c>
      <c r="B13" s="14" t="s">
        <v>79</v>
      </c>
      <c r="C13" s="15">
        <v>452</v>
      </c>
    </row>
    <row r="14" spans="1:7" x14ac:dyDescent="0.25">
      <c r="A14" s="4" t="s">
        <v>49</v>
      </c>
      <c r="B14" s="14" t="s">
        <v>80</v>
      </c>
      <c r="C14" s="15">
        <v>42000</v>
      </c>
    </row>
    <row r="15" spans="1:7" x14ac:dyDescent="0.25">
      <c r="A15" s="4" t="s">
        <v>50</v>
      </c>
      <c r="B15" s="14" t="s">
        <v>81</v>
      </c>
      <c r="C15" s="15">
        <v>65000</v>
      </c>
    </row>
    <row r="16" spans="1:7" x14ac:dyDescent="0.25">
      <c r="A16" s="4" t="s">
        <v>580</v>
      </c>
      <c r="B16" s="14" t="s">
        <v>581</v>
      </c>
      <c r="C16" s="15">
        <v>699</v>
      </c>
    </row>
    <row r="17" spans="1:3" x14ac:dyDescent="0.25">
      <c r="A17" s="4" t="s">
        <v>57</v>
      </c>
      <c r="B17" s="14" t="s">
        <v>82</v>
      </c>
      <c r="C17" s="15">
        <v>1026</v>
      </c>
    </row>
    <row r="18" spans="1:3" x14ac:dyDescent="0.25">
      <c r="A18" s="4" t="s">
        <v>58</v>
      </c>
      <c r="B18" s="14" t="s">
        <v>83</v>
      </c>
      <c r="C18" s="15">
        <v>1026</v>
      </c>
    </row>
    <row r="19" spans="1:3" x14ac:dyDescent="0.25">
      <c r="A19" s="4" t="s">
        <v>36</v>
      </c>
      <c r="B19" s="14" t="s">
        <v>84</v>
      </c>
      <c r="C19" s="15">
        <v>5300</v>
      </c>
    </row>
    <row r="20" spans="1:3" x14ac:dyDescent="0.25">
      <c r="A20" s="4" t="s">
        <v>37</v>
      </c>
      <c r="B20" s="14" t="s">
        <v>85</v>
      </c>
      <c r="C20" s="15">
        <v>12000</v>
      </c>
    </row>
    <row r="21" spans="1:3" x14ac:dyDescent="0.25">
      <c r="A21" s="4" t="s">
        <v>38</v>
      </c>
      <c r="B21" s="14" t="s">
        <v>86</v>
      </c>
      <c r="C21" s="15">
        <v>12000</v>
      </c>
    </row>
    <row r="22" spans="1:3" x14ac:dyDescent="0.25">
      <c r="A22" s="4" t="s">
        <v>39</v>
      </c>
      <c r="B22" s="14" t="s">
        <v>87</v>
      </c>
      <c r="C22" s="15">
        <v>12000</v>
      </c>
    </row>
    <row r="23" spans="1:3" x14ac:dyDescent="0.25">
      <c r="A23" s="4" t="s">
        <v>29</v>
      </c>
      <c r="B23" s="14" t="s">
        <v>88</v>
      </c>
      <c r="C23" s="15">
        <v>2600</v>
      </c>
    </row>
    <row r="24" spans="1:3" x14ac:dyDescent="0.25">
      <c r="A24" s="4" t="s">
        <v>30</v>
      </c>
      <c r="B24" s="14" t="s">
        <v>89</v>
      </c>
      <c r="C24" s="15">
        <v>1600</v>
      </c>
    </row>
    <row r="25" spans="1:3" x14ac:dyDescent="0.25">
      <c r="A25" s="4" t="s">
        <v>59</v>
      </c>
      <c r="B25" s="14" t="s">
        <v>90</v>
      </c>
      <c r="C25" s="15">
        <v>170</v>
      </c>
    </row>
    <row r="26" spans="1:3" x14ac:dyDescent="0.25">
      <c r="A26" s="4" t="s">
        <v>60</v>
      </c>
      <c r="B26" s="14" t="s">
        <v>91</v>
      </c>
      <c r="C26" s="15">
        <v>187</v>
      </c>
    </row>
    <row r="27" spans="1:3" x14ac:dyDescent="0.25">
      <c r="A27" s="4" t="s">
        <v>61</v>
      </c>
      <c r="B27" s="14" t="s">
        <v>92</v>
      </c>
      <c r="C27" s="15">
        <v>187</v>
      </c>
    </row>
    <row r="28" spans="1:3" x14ac:dyDescent="0.25">
      <c r="A28" s="4" t="s">
        <v>62</v>
      </c>
      <c r="B28" s="14" t="s">
        <v>93</v>
      </c>
      <c r="C28" s="15">
        <v>187</v>
      </c>
    </row>
    <row r="29" spans="1:3" x14ac:dyDescent="0.25">
      <c r="A29" s="4" t="s">
        <v>63</v>
      </c>
      <c r="B29" s="14" t="s">
        <v>141</v>
      </c>
      <c r="C29" s="15">
        <v>375</v>
      </c>
    </row>
    <row r="30" spans="1:3" x14ac:dyDescent="0.25">
      <c r="A30" s="4" t="s">
        <v>51</v>
      </c>
      <c r="B30" s="14" t="s">
        <v>94</v>
      </c>
      <c r="C30" s="15">
        <v>7400</v>
      </c>
    </row>
    <row r="31" spans="1:3" x14ac:dyDescent="0.25">
      <c r="A31" s="4" t="s">
        <v>52</v>
      </c>
      <c r="B31" s="14" t="s">
        <v>95</v>
      </c>
      <c r="C31" s="15">
        <v>7400</v>
      </c>
    </row>
    <row r="32" spans="1:3" x14ac:dyDescent="0.25">
      <c r="A32" s="4" t="s">
        <v>53</v>
      </c>
      <c r="B32" s="14" t="s">
        <v>96</v>
      </c>
      <c r="C32" s="15">
        <v>8440</v>
      </c>
    </row>
    <row r="33" spans="1:3" x14ac:dyDescent="0.25">
      <c r="A33" s="4" t="s">
        <v>54</v>
      </c>
      <c r="B33" s="14" t="s">
        <v>97</v>
      </c>
      <c r="C33" s="15">
        <v>6900</v>
      </c>
    </row>
    <row r="34" spans="1:3" x14ac:dyDescent="0.25">
      <c r="A34" s="4" t="s">
        <v>55</v>
      </c>
      <c r="B34" s="14" t="s">
        <v>98</v>
      </c>
      <c r="C34" s="15">
        <v>6900</v>
      </c>
    </row>
    <row r="35" spans="1:3" x14ac:dyDescent="0.25">
      <c r="A35" s="4" t="s">
        <v>56</v>
      </c>
      <c r="B35" s="14" t="s">
        <v>99</v>
      </c>
      <c r="C35" s="15">
        <v>8400</v>
      </c>
    </row>
    <row r="36" spans="1:3" x14ac:dyDescent="0.25">
      <c r="A36" s="4" t="s">
        <v>32</v>
      </c>
      <c r="B36" s="14" t="s">
        <v>100</v>
      </c>
      <c r="C36" s="15">
        <v>5550</v>
      </c>
    </row>
    <row r="37" spans="1:3" x14ac:dyDescent="0.25">
      <c r="A37" s="4" t="s">
        <v>31</v>
      </c>
      <c r="B37" s="14" t="s">
        <v>101</v>
      </c>
      <c r="C37" s="15">
        <v>9000</v>
      </c>
    </row>
    <row r="38" spans="1:3" x14ac:dyDescent="0.25">
      <c r="A38" s="4" t="s">
        <v>26</v>
      </c>
      <c r="B38" s="14" t="s">
        <v>102</v>
      </c>
      <c r="C38" s="15">
        <v>3200</v>
      </c>
    </row>
    <row r="39" spans="1:3" x14ac:dyDescent="0.25">
      <c r="A39" s="4" t="s">
        <v>27</v>
      </c>
      <c r="B39" s="14" t="s">
        <v>103</v>
      </c>
      <c r="C39" s="15">
        <v>3200</v>
      </c>
    </row>
    <row r="40" spans="1:3" x14ac:dyDescent="0.25">
      <c r="A40" s="4" t="s">
        <v>28</v>
      </c>
      <c r="B40" s="14" t="s">
        <v>104</v>
      </c>
      <c r="C40" s="15">
        <v>140</v>
      </c>
    </row>
    <row r="41" spans="1:3" x14ac:dyDescent="0.25">
      <c r="A41" s="4" t="s">
        <v>64</v>
      </c>
      <c r="B41" s="14" t="s">
        <v>105</v>
      </c>
      <c r="C41" s="15">
        <v>475</v>
      </c>
    </row>
    <row r="42" spans="1:3" x14ac:dyDescent="0.25">
      <c r="A42" s="10" t="s">
        <v>162</v>
      </c>
      <c r="B42" s="6" t="s">
        <v>106</v>
      </c>
      <c r="C42" s="7">
        <v>3750</v>
      </c>
    </row>
    <row r="43" spans="1:3" x14ac:dyDescent="0.25">
      <c r="A43" s="10" t="s">
        <v>163</v>
      </c>
      <c r="B43" s="6" t="s">
        <v>107</v>
      </c>
      <c r="C43" s="7">
        <v>4040</v>
      </c>
    </row>
    <row r="44" spans="1:3" x14ac:dyDescent="0.25">
      <c r="A44" s="10" t="s">
        <v>164</v>
      </c>
      <c r="B44" s="6" t="s">
        <v>108</v>
      </c>
      <c r="C44" s="7">
        <v>4300</v>
      </c>
    </row>
    <row r="45" spans="1:3" x14ac:dyDescent="0.25">
      <c r="A45" s="10" t="s">
        <v>165</v>
      </c>
      <c r="B45" s="6" t="s">
        <v>109</v>
      </c>
      <c r="C45" s="7">
        <v>7500</v>
      </c>
    </row>
    <row r="46" spans="1:3" x14ac:dyDescent="0.25">
      <c r="A46" s="10" t="s">
        <v>166</v>
      </c>
      <c r="B46" s="6" t="s">
        <v>110</v>
      </c>
      <c r="C46" s="7">
        <v>8080</v>
      </c>
    </row>
    <row r="47" spans="1:3" x14ac:dyDescent="0.25">
      <c r="A47" s="10" t="s">
        <v>167</v>
      </c>
      <c r="B47" s="6" t="s">
        <v>111</v>
      </c>
      <c r="C47" s="7">
        <v>8600</v>
      </c>
    </row>
    <row r="48" spans="1:3" x14ac:dyDescent="0.25">
      <c r="A48" s="10" t="s">
        <v>159</v>
      </c>
      <c r="B48" s="6" t="s">
        <v>112</v>
      </c>
      <c r="C48" s="7">
        <v>7275</v>
      </c>
    </row>
    <row r="49" spans="1:3" x14ac:dyDescent="0.25">
      <c r="A49" s="10" t="s">
        <v>160</v>
      </c>
      <c r="B49" s="6" t="s">
        <v>113</v>
      </c>
      <c r="C49" s="7">
        <v>7850</v>
      </c>
    </row>
    <row r="50" spans="1:3" x14ac:dyDescent="0.25">
      <c r="A50" s="10" t="s">
        <v>161</v>
      </c>
      <c r="B50" s="6" t="s">
        <v>114</v>
      </c>
      <c r="C50" s="7">
        <v>8370</v>
      </c>
    </row>
    <row r="51" spans="1:3" x14ac:dyDescent="0.25">
      <c r="A51" s="10" t="s">
        <v>156</v>
      </c>
      <c r="B51" s="6" t="s">
        <v>115</v>
      </c>
      <c r="C51" s="7">
        <v>14550</v>
      </c>
    </row>
    <row r="52" spans="1:3" x14ac:dyDescent="0.25">
      <c r="A52" s="10" t="s">
        <v>157</v>
      </c>
      <c r="B52" s="6" t="s">
        <v>116</v>
      </c>
      <c r="C52" s="7">
        <v>15700</v>
      </c>
    </row>
    <row r="53" spans="1:3" x14ac:dyDescent="0.25">
      <c r="A53" s="10" t="s">
        <v>158</v>
      </c>
      <c r="B53" s="6" t="s">
        <v>117</v>
      </c>
      <c r="C53" s="7">
        <v>16740</v>
      </c>
    </row>
    <row r="54" spans="1:3" x14ac:dyDescent="0.25">
      <c r="A54" s="10" t="s">
        <v>155</v>
      </c>
      <c r="B54" s="6" t="s">
        <v>118</v>
      </c>
      <c r="C54" s="7">
        <v>8670</v>
      </c>
    </row>
    <row r="55" spans="1:3" x14ac:dyDescent="0.25">
      <c r="A55" s="10" t="s">
        <v>154</v>
      </c>
      <c r="B55" s="6" t="s">
        <v>119</v>
      </c>
      <c r="C55" s="7">
        <v>9520</v>
      </c>
    </row>
    <row r="56" spans="1:3" x14ac:dyDescent="0.25">
      <c r="A56" s="10" t="s">
        <v>153</v>
      </c>
      <c r="B56" s="6" t="s">
        <v>120</v>
      </c>
      <c r="C56" s="7">
        <v>10100</v>
      </c>
    </row>
    <row r="57" spans="1:3" x14ac:dyDescent="0.25">
      <c r="A57" s="10" t="s">
        <v>150</v>
      </c>
      <c r="B57" s="6" t="s">
        <v>121</v>
      </c>
      <c r="C57" s="7">
        <v>17340</v>
      </c>
    </row>
    <row r="58" spans="1:3" x14ac:dyDescent="0.25">
      <c r="A58" s="10" t="s">
        <v>151</v>
      </c>
      <c r="B58" s="6" t="s">
        <v>122</v>
      </c>
      <c r="C58" s="7">
        <v>19040</v>
      </c>
    </row>
    <row r="59" spans="1:3" x14ac:dyDescent="0.25">
      <c r="A59" s="10" t="s">
        <v>152</v>
      </c>
      <c r="B59" s="6" t="s">
        <v>123</v>
      </c>
      <c r="C59" s="7">
        <v>20200</v>
      </c>
    </row>
    <row r="60" spans="1:3" x14ac:dyDescent="0.25">
      <c r="A60" s="8" t="s">
        <v>168</v>
      </c>
      <c r="B60" s="6" t="s">
        <v>124</v>
      </c>
      <c r="C60" s="9">
        <v>11025</v>
      </c>
    </row>
    <row r="61" spans="1:3" x14ac:dyDescent="0.25">
      <c r="A61" s="8" t="s">
        <v>169</v>
      </c>
      <c r="B61" s="6" t="s">
        <v>125</v>
      </c>
      <c r="C61" s="9">
        <v>11890</v>
      </c>
    </row>
    <row r="62" spans="1:3" x14ac:dyDescent="0.25">
      <c r="A62" s="8" t="s">
        <v>170</v>
      </c>
      <c r="B62" s="6" t="s">
        <v>126</v>
      </c>
      <c r="C62" s="9">
        <v>12670</v>
      </c>
    </row>
    <row r="63" spans="1:3" x14ac:dyDescent="0.25">
      <c r="A63" s="8" t="s">
        <v>171</v>
      </c>
      <c r="B63" s="6" t="s">
        <v>127</v>
      </c>
      <c r="C63" s="9">
        <v>12420</v>
      </c>
    </row>
    <row r="64" spans="1:3" x14ac:dyDescent="0.25">
      <c r="A64" s="8" t="s">
        <v>172</v>
      </c>
      <c r="B64" s="6" t="s">
        <v>128</v>
      </c>
      <c r="C64" s="9">
        <v>13560</v>
      </c>
    </row>
    <row r="65" spans="1:4" x14ac:dyDescent="0.25">
      <c r="A65" s="8" t="s">
        <v>173</v>
      </c>
      <c r="B65" s="6" t="s">
        <v>129</v>
      </c>
      <c r="C65" s="9">
        <v>14400</v>
      </c>
    </row>
    <row r="66" spans="1:4" x14ac:dyDescent="0.25">
      <c r="A66" s="8" t="s">
        <v>174</v>
      </c>
      <c r="B66" s="6" t="s">
        <v>130</v>
      </c>
      <c r="C66" s="9">
        <v>15945</v>
      </c>
    </row>
    <row r="67" spans="1:4" x14ac:dyDescent="0.25">
      <c r="A67" s="8" t="s">
        <v>175</v>
      </c>
      <c r="B67" s="6" t="s">
        <v>131</v>
      </c>
      <c r="C67" s="9">
        <v>17370</v>
      </c>
    </row>
    <row r="68" spans="1:4" x14ac:dyDescent="0.25">
      <c r="A68" s="8" t="s">
        <v>176</v>
      </c>
      <c r="B68" s="6" t="s">
        <v>132</v>
      </c>
      <c r="C68" s="9">
        <v>18470</v>
      </c>
    </row>
    <row r="69" spans="1:4" x14ac:dyDescent="0.25">
      <c r="A69" s="10" t="s">
        <v>142</v>
      </c>
      <c r="B69" s="6" t="s">
        <v>133</v>
      </c>
      <c r="C69" s="7">
        <v>9670</v>
      </c>
    </row>
    <row r="70" spans="1:4" x14ac:dyDescent="0.25">
      <c r="A70" s="10" t="s">
        <v>143</v>
      </c>
      <c r="B70" s="6" t="s">
        <v>134</v>
      </c>
      <c r="C70" s="7">
        <v>9870</v>
      </c>
    </row>
    <row r="71" spans="1:4" x14ac:dyDescent="0.25">
      <c r="A71" s="10" t="s">
        <v>144</v>
      </c>
      <c r="B71" s="6" t="s">
        <v>135</v>
      </c>
      <c r="C71" s="7">
        <v>14930</v>
      </c>
    </row>
    <row r="72" spans="1:4" x14ac:dyDescent="0.25">
      <c r="A72" s="10" t="s">
        <v>145</v>
      </c>
      <c r="B72" s="6" t="s">
        <v>136</v>
      </c>
      <c r="C72" s="7">
        <v>15230</v>
      </c>
    </row>
    <row r="73" spans="1:4" x14ac:dyDescent="0.25">
      <c r="A73" s="10" t="s">
        <v>146</v>
      </c>
      <c r="B73" s="6" t="s">
        <v>137</v>
      </c>
      <c r="C73" s="7">
        <v>9440</v>
      </c>
    </row>
    <row r="74" spans="1:4" x14ac:dyDescent="0.25">
      <c r="A74" s="10" t="s">
        <v>147</v>
      </c>
      <c r="B74" s="6" t="s">
        <v>138</v>
      </c>
      <c r="C74" s="7">
        <v>13380</v>
      </c>
    </row>
    <row r="75" spans="1:4" x14ac:dyDescent="0.25">
      <c r="A75" s="10" t="s">
        <v>148</v>
      </c>
      <c r="B75" s="6" t="s">
        <v>139</v>
      </c>
      <c r="C75" s="7">
        <v>14163</v>
      </c>
    </row>
    <row r="76" spans="1:4" x14ac:dyDescent="0.25">
      <c r="A76" s="10" t="s">
        <v>577</v>
      </c>
      <c r="B76" s="6" t="s">
        <v>578</v>
      </c>
      <c r="C76" s="7">
        <v>28326</v>
      </c>
    </row>
    <row r="77" spans="1:4" x14ac:dyDescent="0.25">
      <c r="A77" s="10" t="s">
        <v>149</v>
      </c>
      <c r="B77" s="6" t="s">
        <v>140</v>
      </c>
      <c r="C77" s="7">
        <v>21687</v>
      </c>
    </row>
    <row r="80" spans="1:4" x14ac:dyDescent="0.25">
      <c r="A80" s="16" t="s">
        <v>199</v>
      </c>
      <c r="B80" s="16" t="s">
        <v>5</v>
      </c>
      <c r="C80" s="16" t="s">
        <v>200</v>
      </c>
      <c r="D80" s="16" t="s">
        <v>7</v>
      </c>
    </row>
    <row r="81" spans="1:4" x14ac:dyDescent="0.25">
      <c r="A81" t="s">
        <v>201</v>
      </c>
      <c r="B81" s="13" t="s">
        <v>24</v>
      </c>
      <c r="C81" t="s">
        <v>202</v>
      </c>
      <c r="D81" t="s">
        <v>49</v>
      </c>
    </row>
  </sheetData>
  <dataValidations count="3">
    <dataValidation type="list" allowBlank="1" showInputMessage="1" showErrorMessage="1" sqref="D80">
      <formula1>INDIRECT(SUBSTITUTE(#REF!," ","_"))</formula1>
    </dataValidation>
    <dataValidation type="whole" operator="lessThanOrEqual" allowBlank="1" showInputMessage="1" showErrorMessage="1" sqref="C80">
      <formula1>100</formula1>
    </dataValidation>
    <dataValidation type="list" allowBlank="1" showInputMessage="1" showErrorMessage="1" sqref="D81">
      <formula1>$A$2:$A$77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Beneficiary</vt:lpstr>
      <vt:lpstr>ItemList</vt:lpstr>
      <vt:lpstr>DISABILITY</vt:lpstr>
      <vt:lpstr>FABCODES</vt:lpstr>
      <vt:lpstr>ITEM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Akanksha</dc:creator>
  <cp:lastModifiedBy>sony</cp:lastModifiedBy>
  <cp:lastPrinted>2019-07-24T11:26:15Z</cp:lastPrinted>
  <dcterms:created xsi:type="dcterms:W3CDTF">2019-01-29T05:15:42Z</dcterms:created>
  <dcterms:modified xsi:type="dcterms:W3CDTF">2020-04-15T06:30:20Z</dcterms:modified>
</cp:coreProperties>
</file>